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06"/>
  <workbookPr updateLinks="never" defaultThemeVersion="166925"/>
  <mc:AlternateContent xmlns:mc="http://schemas.openxmlformats.org/markup-compatibility/2006">
    <mc:Choice Requires="x15">
      <x15ac:absPath xmlns:x15ac="http://schemas.microsoft.com/office/spreadsheetml/2010/11/ac" url="https://ebmtshare.sharepoint.com/sites/JACIEQMSite/JACIE SOPs 1/JACIE 95/"/>
    </mc:Choice>
  </mc:AlternateContent>
  <xr:revisionPtr revIDLastSave="465" documentId="13_ncr:1_{D0830FB4-BC64-4E61-9908-C0E7CC541365}" xr6:coauthVersionLast="47" xr6:coauthVersionMax="47" xr10:uidLastSave="{A0C427AB-569A-40DA-9942-D74D315D67A1}"/>
  <bookViews>
    <workbookView xWindow="-120" yWindow="-120" windowWidth="29040" windowHeight="15720" xr2:uid="{7C6ACBB0-19EB-4632-ACA1-A358D7ED4E71}"/>
  </bookViews>
  <sheets>
    <sheet name="Cover" sheetId="2" r:id="rId1"/>
    <sheet name="Instructions" sheetId="3" r:id="rId2"/>
    <sheet name="Snapshot" sheetId="4" r:id="rId3"/>
    <sheet name="Additional Information" sheetId="5" r:id="rId4"/>
    <sheet name="IEC Additional Information" sheetId="6" r:id="rId5"/>
    <sheet name="Part B Clinical 8" sheetId="1" r:id="rId6"/>
    <sheet name="Part B Clinical QM 8 " sheetId="8" r:id="rId7"/>
    <sheet name="Part CM Bone Marrow 8" sheetId="9" r:id="rId8"/>
    <sheet name="Part CM Bone Marrow QM 8 " sheetId="10" r:id="rId9"/>
    <sheet name="Part C Apheresis 8" sheetId="11" r:id="rId10"/>
    <sheet name="Part C Apheresis QM 8" sheetId="12" r:id="rId11"/>
    <sheet name="Part B-CM-C Donors 8" sheetId="13" r:id="rId12"/>
    <sheet name="Part D Prossessing 8" sheetId="14" r:id="rId13"/>
    <sheet name="Part D Prossessing QM 8" sheetId="15" r:id="rId14"/>
    <sheet name="Labels-Collection" sheetId="16" r:id="rId15"/>
    <sheet name="Labels-Processing" sheetId="17" r:id="rId16"/>
    <sheet name="Labels-Shipping &amp; Transport" sheetId="18" r:id="rId17"/>
    <sheet name="Definitions" sheetId="7" r:id="rId18"/>
  </sheets>
  <externalReferences>
    <externalReference r:id="rId19"/>
  </externalReferences>
  <definedNames>
    <definedName name="_7th_ed">'[1]Standards 4th to 7th'!$I$3:$K$1712</definedName>
    <definedName name="_xlnm.Print_Area" localSheetId="14">'Labels-Collection'!$A$1:$E$10</definedName>
    <definedName name="_xlnm.Print_Area" localSheetId="15">'Labels-Processing'!$A$1:$E$12</definedName>
    <definedName name="_xlnm.Print_Area" localSheetId="5">'Part B Clinical 8'!$B$1:$G$11</definedName>
    <definedName name="_xlnm.Print_Area" localSheetId="6">'Part B Clinical QM 8 '!$B$1:$F$10</definedName>
    <definedName name="_xlnm.Print_Area" localSheetId="9">'Part C Apheresis 8'!$A$1:$E$10</definedName>
    <definedName name="_xlnm.Print_Area" localSheetId="10">'Part C Apheresis QM 8'!$A$1:$E$11</definedName>
    <definedName name="_xlnm.Print_Area" localSheetId="13">'Part D Prossessing QM 8'!$A$1:$E$11</definedName>
    <definedName name="_xlnm.Print_Area" localSheetId="2">Snapshot!$A$1:$D$43</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7" i="1" l="1"/>
  <c r="F206" i="1"/>
  <c r="F5" i="1"/>
  <c r="E107" i="13"/>
  <c r="E61" i="13"/>
  <c r="E45" i="13"/>
  <c r="E10" i="13"/>
  <c r="E49" i="13"/>
  <c r="E4" i="10"/>
  <c r="F26" i="18"/>
  <c r="F25" i="18"/>
  <c r="F23" i="18"/>
  <c r="F22" i="18"/>
  <c r="F21" i="18"/>
  <c r="F20" i="18"/>
  <c r="F19" i="18"/>
  <c r="F18" i="18"/>
  <c r="F17" i="18"/>
  <c r="F16" i="18"/>
  <c r="F15" i="18"/>
  <c r="F14" i="18"/>
  <c r="F13" i="18"/>
  <c r="F12" i="18"/>
  <c r="F11" i="18"/>
  <c r="F10" i="18"/>
  <c r="F9" i="18"/>
  <c r="F8" i="18"/>
  <c r="F7" i="18"/>
  <c r="F6" i="18"/>
  <c r="F5" i="18"/>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7" i="17"/>
  <c r="F36" i="17"/>
  <c r="F35" i="17"/>
  <c r="F34" i="17"/>
  <c r="F33" i="17"/>
  <c r="F32" i="17"/>
  <c r="F31" i="17"/>
  <c r="F30" i="17"/>
  <c r="F29" i="17"/>
  <c r="F28" i="17"/>
  <c r="F27" i="17"/>
  <c r="F26" i="17"/>
  <c r="F25" i="17"/>
  <c r="F24" i="17"/>
  <c r="F23" i="17"/>
  <c r="F22" i="17"/>
  <c r="F21" i="17"/>
  <c r="F20" i="17"/>
  <c r="F19" i="17"/>
  <c r="F18" i="17"/>
  <c r="F17" i="17"/>
  <c r="F15" i="17"/>
  <c r="F14" i="17"/>
  <c r="F13" i="17"/>
  <c r="F12" i="17"/>
  <c r="F11" i="17"/>
  <c r="F10" i="17"/>
  <c r="F9" i="17"/>
  <c r="F8" i="17"/>
  <c r="F7" i="17"/>
  <c r="F6" i="17"/>
  <c r="F5" i="17"/>
  <c r="F4" i="17"/>
  <c r="F20" i="16"/>
  <c r="F19" i="16"/>
  <c r="F18" i="16"/>
  <c r="F17" i="16"/>
  <c r="F15" i="16"/>
  <c r="F13" i="16"/>
  <c r="F12" i="16"/>
  <c r="F11" i="16"/>
  <c r="F10" i="16"/>
  <c r="F9" i="16"/>
  <c r="F8" i="16"/>
  <c r="F7" i="16"/>
  <c r="F6" i="16"/>
  <c r="F5" i="16"/>
  <c r="F4" i="16"/>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6" i="15"/>
  <c r="E25" i="15"/>
  <c r="E24" i="15"/>
  <c r="E23" i="15"/>
  <c r="E22" i="15"/>
  <c r="E21" i="15"/>
  <c r="E20" i="15"/>
  <c r="E19" i="15"/>
  <c r="E18" i="15"/>
  <c r="E17" i="15"/>
  <c r="E16" i="15"/>
  <c r="E15" i="15"/>
  <c r="E14" i="15"/>
  <c r="E12" i="15"/>
  <c r="E11" i="15"/>
  <c r="E10" i="15"/>
  <c r="E9" i="15"/>
  <c r="E8" i="15"/>
  <c r="E7" i="15"/>
  <c r="E6" i="15"/>
  <c r="E5" i="15"/>
  <c r="E330" i="14"/>
  <c r="E329" i="14"/>
  <c r="E328" i="14"/>
  <c r="E327" i="14"/>
  <c r="E325" i="14"/>
  <c r="E324" i="14"/>
  <c r="E323" i="14"/>
  <c r="E322" i="14"/>
  <c r="E321" i="14"/>
  <c r="E320" i="14"/>
  <c r="E319" i="14"/>
  <c r="E317" i="14"/>
  <c r="E316" i="14"/>
  <c r="E315" i="14"/>
  <c r="E314" i="14"/>
  <c r="E313" i="14"/>
  <c r="E312" i="14"/>
  <c r="E311" i="14"/>
  <c r="E310" i="14"/>
  <c r="E309" i="14"/>
  <c r="E308" i="14"/>
  <c r="E306" i="14"/>
  <c r="E305" i="14"/>
  <c r="E304" i="14"/>
  <c r="E303" i="14"/>
  <c r="E302" i="14"/>
  <c r="E301" i="14"/>
  <c r="E300" i="14"/>
  <c r="E299" i="14"/>
  <c r="E298" i="14"/>
  <c r="E297" i="14"/>
  <c r="E295" i="14"/>
  <c r="E294" i="14"/>
  <c r="E293" i="14"/>
  <c r="E292" i="14"/>
  <c r="E291" i="14"/>
  <c r="E290" i="14"/>
  <c r="E289" i="14"/>
  <c r="E288" i="14"/>
  <c r="E287" i="14"/>
  <c r="E285" i="14"/>
  <c r="E284" i="14"/>
  <c r="E283" i="14"/>
  <c r="E282" i="14"/>
  <c r="E281" i="14"/>
  <c r="E280" i="14"/>
  <c r="E279" i="14"/>
  <c r="E278" i="14"/>
  <c r="E277" i="14"/>
  <c r="E276" i="14"/>
  <c r="E273" i="14"/>
  <c r="E272" i="14"/>
  <c r="E271" i="14"/>
  <c r="E270" i="14"/>
  <c r="E269" i="14"/>
  <c r="E268" i="14"/>
  <c r="E267" i="14"/>
  <c r="E266" i="14"/>
  <c r="E265" i="14"/>
  <c r="E264" i="14"/>
  <c r="E263" i="14"/>
  <c r="E262" i="14"/>
  <c r="E260" i="14"/>
  <c r="E259" i="14"/>
  <c r="E258" i="14"/>
  <c r="E256" i="14"/>
  <c r="E255" i="14"/>
  <c r="E254" i="14"/>
  <c r="E253" i="14"/>
  <c r="E252" i="14"/>
  <c r="E251" i="14"/>
  <c r="E250" i="14"/>
  <c r="E249" i="14"/>
  <c r="E247" i="14"/>
  <c r="E246" i="14"/>
  <c r="E245" i="14"/>
  <c r="E244" i="14"/>
  <c r="E243" i="14"/>
  <c r="E242" i="14"/>
  <c r="E241" i="14"/>
  <c r="E240" i="14"/>
  <c r="E239" i="14"/>
  <c r="E238" i="14"/>
  <c r="E237" i="14"/>
  <c r="E236" i="14"/>
  <c r="E235" i="14"/>
  <c r="E233" i="14"/>
  <c r="E230" i="14"/>
  <c r="E229" i="14"/>
  <c r="E228" i="14"/>
  <c r="E227" i="14"/>
  <c r="E226" i="14"/>
  <c r="E225" i="14"/>
  <c r="E224" i="14"/>
  <c r="E223" i="14"/>
  <c r="E222" i="14"/>
  <c r="E221" i="14"/>
  <c r="E220" i="14"/>
  <c r="E219" i="14"/>
  <c r="E218" i="14"/>
  <c r="E217" i="14"/>
  <c r="E216" i="14"/>
  <c r="E215" i="14"/>
  <c r="E214" i="14"/>
  <c r="E213" i="14"/>
  <c r="E212" i="14"/>
  <c r="E210" i="14"/>
  <c r="E209" i="14"/>
  <c r="E208" i="14"/>
  <c r="E207" i="14"/>
  <c r="E206" i="14"/>
  <c r="E205" i="14"/>
  <c r="E204" i="14"/>
  <c r="E203" i="14"/>
  <c r="E202" i="14"/>
  <c r="E201" i="14"/>
  <c r="E200" i="14"/>
  <c r="E199" i="14"/>
  <c r="E198" i="14"/>
  <c r="E197" i="14"/>
  <c r="E195" i="14"/>
  <c r="E194" i="14"/>
  <c r="E192" i="14"/>
  <c r="E191" i="14"/>
  <c r="E190" i="14"/>
  <c r="E189" i="14"/>
  <c r="E188" i="14"/>
  <c r="E187" i="14"/>
  <c r="E185" i="14"/>
  <c r="E184" i="14"/>
  <c r="E183" i="14"/>
  <c r="E182" i="14"/>
  <c r="E180" i="14"/>
  <c r="E179" i="14"/>
  <c r="E178" i="14"/>
  <c r="E177" i="14"/>
  <c r="E175" i="14"/>
  <c r="E173" i="14"/>
  <c r="E172" i="14"/>
  <c r="E171" i="14"/>
  <c r="E170"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0" i="14"/>
  <c r="E139" i="14"/>
  <c r="E138" i="14"/>
  <c r="E137" i="14"/>
  <c r="E136" i="14"/>
  <c r="E135" i="14"/>
  <c r="E134" i="14"/>
  <c r="E133" i="14"/>
  <c r="E132" i="14"/>
  <c r="E131" i="14"/>
  <c r="E129" i="14"/>
  <c r="E128" i="14"/>
  <c r="E127" i="14"/>
  <c r="E126" i="14"/>
  <c r="E125" i="14"/>
  <c r="E124" i="14"/>
  <c r="E123" i="14"/>
  <c r="E122" i="14"/>
  <c r="E121" i="14"/>
  <c r="E119" i="14"/>
  <c r="E118" i="14"/>
  <c r="E117" i="14"/>
  <c r="E116" i="14"/>
  <c r="E115" i="14"/>
  <c r="E114" i="14"/>
  <c r="E113" i="14"/>
  <c r="E112" i="14"/>
  <c r="E111" i="14"/>
  <c r="E109" i="14"/>
  <c r="E108" i="14"/>
  <c r="E107" i="14"/>
  <c r="E106" i="14"/>
  <c r="E105" i="14"/>
  <c r="E104" i="14"/>
  <c r="E103" i="14"/>
  <c r="E101" i="14"/>
  <c r="E100" i="14"/>
  <c r="E99" i="14"/>
  <c r="E98" i="14"/>
  <c r="E97" i="14"/>
  <c r="E96" i="14"/>
  <c r="E95" i="14"/>
  <c r="E94" i="14"/>
  <c r="E93" i="14"/>
  <c r="E92" i="14"/>
  <c r="E91" i="14"/>
  <c r="E90" i="14"/>
  <c r="E89" i="14"/>
  <c r="E88" i="14"/>
  <c r="E87" i="14"/>
  <c r="E86" i="14"/>
  <c r="E85" i="14"/>
  <c r="E84" i="14"/>
  <c r="E82" i="14"/>
  <c r="E81" i="14"/>
  <c r="E80"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1" i="14"/>
  <c r="E50" i="14"/>
  <c r="E49" i="14"/>
  <c r="E46" i="14"/>
  <c r="E45" i="14"/>
  <c r="E44" i="14"/>
  <c r="E43" i="14"/>
  <c r="E42" i="14"/>
  <c r="E41" i="14"/>
  <c r="E40" i="14"/>
  <c r="E39" i="14"/>
  <c r="E38" i="14"/>
  <c r="E37" i="14"/>
  <c r="E36" i="14"/>
  <c r="E35" i="14"/>
  <c r="E34" i="14"/>
  <c r="E33" i="14"/>
  <c r="E32" i="14"/>
  <c r="E31" i="14"/>
  <c r="E30" i="14"/>
  <c r="E29" i="14"/>
  <c r="E28" i="14"/>
  <c r="E26" i="14"/>
  <c r="E25" i="14"/>
  <c r="E24" i="14"/>
  <c r="E23" i="14"/>
  <c r="E22" i="14"/>
  <c r="E21" i="14"/>
  <c r="E20" i="14"/>
  <c r="E19" i="14"/>
  <c r="E18" i="14"/>
  <c r="E17" i="14"/>
  <c r="E16" i="14"/>
  <c r="E15" i="14"/>
  <c r="E14" i="14"/>
  <c r="E13" i="14"/>
  <c r="E12" i="14"/>
  <c r="E11" i="14"/>
  <c r="E10" i="14"/>
  <c r="E8" i="14"/>
  <c r="E7" i="14"/>
  <c r="E6" i="14"/>
  <c r="E5" i="14"/>
  <c r="E111" i="13"/>
  <c r="E110" i="13"/>
  <c r="E109" i="13"/>
  <c r="E108"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63" i="13"/>
  <c r="E77" i="13"/>
  <c r="E76" i="13"/>
  <c r="E75" i="13"/>
  <c r="E74" i="13"/>
  <c r="E73" i="13"/>
  <c r="E72" i="13"/>
  <c r="E71" i="13"/>
  <c r="E70" i="13"/>
  <c r="E65" i="13"/>
  <c r="E59" i="13"/>
  <c r="E62" i="13"/>
  <c r="E68" i="13"/>
  <c r="E67" i="13"/>
  <c r="E66" i="13"/>
  <c r="E60" i="13"/>
  <c r="E64" i="13"/>
  <c r="E58" i="13"/>
  <c r="E57" i="13"/>
  <c r="E55" i="13"/>
  <c r="E53" i="13"/>
  <c r="E52" i="13"/>
  <c r="E51" i="13"/>
  <c r="E50" i="13"/>
  <c r="E48" i="13"/>
  <c r="E47" i="13"/>
  <c r="E46" i="13"/>
  <c r="E44" i="13"/>
  <c r="E43" i="13"/>
  <c r="E42" i="13"/>
  <c r="E41" i="13"/>
  <c r="E40" i="13"/>
  <c r="E39" i="13"/>
  <c r="E38" i="13"/>
  <c r="E37" i="13"/>
  <c r="E36" i="13"/>
  <c r="E35" i="13"/>
  <c r="E34" i="13"/>
  <c r="E33" i="13"/>
  <c r="E32" i="13"/>
  <c r="E31" i="13"/>
  <c r="E30" i="13"/>
  <c r="E29" i="13"/>
  <c r="E28" i="13"/>
  <c r="E26" i="13"/>
  <c r="E25" i="13"/>
  <c r="E24" i="13"/>
  <c r="E23" i="13"/>
  <c r="E22" i="13"/>
  <c r="E21" i="13"/>
  <c r="E20" i="13"/>
  <c r="E19" i="13"/>
  <c r="E18" i="13"/>
  <c r="E17" i="13"/>
  <c r="E16" i="13"/>
  <c r="E15" i="13"/>
  <c r="E14" i="13"/>
  <c r="E13" i="13"/>
  <c r="E12" i="13"/>
  <c r="E11" i="13"/>
  <c r="E9" i="13"/>
  <c r="E8" i="13"/>
  <c r="E56" i="13"/>
  <c r="E6" i="13"/>
  <c r="E5" i="13"/>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3" i="12"/>
  <c r="E42" i="12"/>
  <c r="E41" i="12"/>
  <c r="E40" i="12"/>
  <c r="E39" i="12"/>
  <c r="E38" i="12"/>
  <c r="E37" i="12"/>
  <c r="E36" i="12"/>
  <c r="E35" i="12"/>
  <c r="E34" i="12"/>
  <c r="E33" i="12"/>
  <c r="E32" i="12"/>
  <c r="E31" i="12"/>
  <c r="E30" i="12"/>
  <c r="E29" i="12"/>
  <c r="E28" i="12"/>
  <c r="E26" i="12"/>
  <c r="E25" i="12"/>
  <c r="E24" i="12"/>
  <c r="E23" i="12"/>
  <c r="E22" i="12"/>
  <c r="E21" i="12"/>
  <c r="E20" i="12"/>
  <c r="E19" i="12"/>
  <c r="E18" i="12"/>
  <c r="E17" i="12"/>
  <c r="E16" i="12"/>
  <c r="E15" i="12"/>
  <c r="E14" i="12"/>
  <c r="E12" i="12"/>
  <c r="E11" i="12"/>
  <c r="E10" i="12"/>
  <c r="E9" i="12"/>
  <c r="E8" i="12"/>
  <c r="E7" i="12"/>
  <c r="E6" i="12"/>
  <c r="E5" i="12"/>
  <c r="E205" i="11"/>
  <c r="E203" i="11"/>
  <c r="E202" i="11"/>
  <c r="E200" i="11"/>
  <c r="E199" i="11"/>
  <c r="E198" i="11"/>
  <c r="E197" i="11"/>
  <c r="E196" i="11"/>
  <c r="E195" i="11"/>
  <c r="E194" i="11"/>
  <c r="E193" i="11"/>
  <c r="E192" i="11"/>
  <c r="E191" i="11"/>
  <c r="E190" i="11"/>
  <c r="E189" i="11"/>
  <c r="E188" i="11"/>
  <c r="E187" i="11"/>
  <c r="E186" i="11"/>
  <c r="E185" i="11"/>
  <c r="E184" i="11"/>
  <c r="E183" i="11"/>
  <c r="E181" i="11"/>
  <c r="E180" i="11"/>
  <c r="E179" i="11"/>
  <c r="E178" i="11"/>
  <c r="E177" i="11"/>
  <c r="E176" i="11"/>
  <c r="E175" i="11"/>
  <c r="E174" i="11"/>
  <c r="E173" i="11"/>
  <c r="E172" i="11"/>
  <c r="E171" i="11"/>
  <c r="E170" i="11"/>
  <c r="E169" i="11"/>
  <c r="E168" i="11"/>
  <c r="E167" i="11"/>
  <c r="E164" i="11"/>
  <c r="E163" i="11"/>
  <c r="E162" i="11"/>
  <c r="E161" i="11"/>
  <c r="E160" i="11"/>
  <c r="E159" i="11"/>
  <c r="E158" i="11"/>
  <c r="E157" i="11"/>
  <c r="E156" i="11"/>
  <c r="E154" i="11"/>
  <c r="E153" i="11"/>
  <c r="E152" i="11"/>
  <c r="E151"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6" i="11"/>
  <c r="E115" i="11"/>
  <c r="E114" i="11"/>
  <c r="E113" i="11"/>
  <c r="E112" i="11"/>
  <c r="E111" i="11"/>
  <c r="E110" i="11"/>
  <c r="E109" i="11"/>
  <c r="E108" i="11"/>
  <c r="E106" i="11"/>
  <c r="E105" i="11"/>
  <c r="E104" i="11"/>
  <c r="E103" i="11"/>
  <c r="E102" i="11"/>
  <c r="E101" i="11"/>
  <c r="E99" i="11"/>
  <c r="E98" i="11"/>
  <c r="E97" i="11"/>
  <c r="E96" i="11"/>
  <c r="E95" i="11"/>
  <c r="E94" i="11"/>
  <c r="E93" i="11"/>
  <c r="E92" i="11"/>
  <c r="E91" i="11"/>
  <c r="E90" i="11"/>
  <c r="E89" i="11"/>
  <c r="E88" i="11"/>
  <c r="E87" i="11"/>
  <c r="E86" i="11"/>
  <c r="E85" i="11"/>
  <c r="E84" i="11"/>
  <c r="E83" i="11"/>
  <c r="E82" i="11"/>
  <c r="E80" i="11"/>
  <c r="E79" i="11"/>
  <c r="E75" i="11"/>
  <c r="E74" i="11"/>
  <c r="E73" i="11"/>
  <c r="E72" i="11"/>
  <c r="E71" i="11"/>
  <c r="E70" i="11"/>
  <c r="E69" i="11"/>
  <c r="E68" i="11"/>
  <c r="E67" i="11"/>
  <c r="E66" i="11"/>
  <c r="E65" i="11"/>
  <c r="E64" i="11"/>
  <c r="E63" i="11"/>
  <c r="E62" i="11"/>
  <c r="E61" i="11"/>
  <c r="E60" i="11"/>
  <c r="E59" i="11"/>
  <c r="E58" i="11"/>
  <c r="E57" i="11"/>
  <c r="E56" i="11"/>
  <c r="E55" i="11"/>
  <c r="E52" i="11"/>
  <c r="E51" i="11"/>
  <c r="E50" i="11"/>
  <c r="E49" i="11"/>
  <c r="E47" i="11"/>
  <c r="E46" i="11"/>
  <c r="E45" i="11"/>
  <c r="E44" i="11"/>
  <c r="E42" i="11"/>
  <c r="E41" i="11"/>
  <c r="E40" i="11"/>
  <c r="E39" i="11"/>
  <c r="E38" i="11"/>
  <c r="E36" i="11"/>
  <c r="E35" i="11"/>
  <c r="E34" i="11"/>
  <c r="E33" i="11"/>
  <c r="E32" i="11"/>
  <c r="E29" i="11"/>
  <c r="E28" i="11"/>
  <c r="E27" i="11"/>
  <c r="E26" i="11"/>
  <c r="E25" i="11"/>
  <c r="E24" i="11"/>
  <c r="E23" i="11"/>
  <c r="E22" i="11"/>
  <c r="E21" i="11"/>
  <c r="E20" i="11"/>
  <c r="E19" i="11"/>
  <c r="E18" i="11"/>
  <c r="E17" i="11"/>
  <c r="E16" i="11"/>
  <c r="E15" i="11"/>
  <c r="E14" i="11"/>
  <c r="E13" i="11"/>
  <c r="E12" i="11"/>
  <c r="E10" i="11"/>
  <c r="E9" i="11"/>
  <c r="E8" i="11"/>
  <c r="E7" i="11"/>
  <c r="E6" i="11"/>
  <c r="E5" i="11"/>
  <c r="E9" i="9"/>
  <c r="E145" i="9"/>
  <c r="E143" i="9"/>
  <c r="E141" i="9"/>
  <c r="E140" i="9"/>
  <c r="E139" i="9"/>
  <c r="E138" i="9"/>
  <c r="E137" i="9"/>
  <c r="E136" i="9"/>
  <c r="E135" i="9"/>
  <c r="E134" i="9"/>
  <c r="E133" i="9"/>
  <c r="E131" i="9"/>
  <c r="E130" i="9"/>
  <c r="E129" i="9"/>
  <c r="E128"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6" i="9"/>
  <c r="E95" i="9"/>
  <c r="E94" i="9"/>
  <c r="E93" i="9"/>
  <c r="E92" i="9"/>
  <c r="E91" i="9"/>
  <c r="E90" i="9"/>
  <c r="E89" i="9"/>
  <c r="E88" i="9"/>
  <c r="E86" i="9"/>
  <c r="E85" i="9"/>
  <c r="E84" i="9"/>
  <c r="E83" i="9"/>
  <c r="E82" i="9"/>
  <c r="E80" i="9"/>
  <c r="E79" i="9"/>
  <c r="E78" i="9"/>
  <c r="E77" i="9"/>
  <c r="E76" i="9"/>
  <c r="E75" i="9"/>
  <c r="E74" i="9"/>
  <c r="E73" i="9"/>
  <c r="E72" i="9"/>
  <c r="E71" i="9"/>
  <c r="E70" i="9"/>
  <c r="E69" i="9"/>
  <c r="E68" i="9"/>
  <c r="E67" i="9"/>
  <c r="E66" i="9"/>
  <c r="E65" i="9"/>
  <c r="E64" i="9"/>
  <c r="E63" i="9"/>
  <c r="E61" i="9"/>
  <c r="E60" i="9"/>
  <c r="E56" i="9"/>
  <c r="E54" i="9"/>
  <c r="E53" i="9"/>
  <c r="E52" i="9"/>
  <c r="E51" i="9"/>
  <c r="E50" i="9"/>
  <c r="E49" i="9"/>
  <c r="E47" i="9"/>
  <c r="E46" i="9"/>
  <c r="E45" i="9"/>
  <c r="E44" i="9"/>
  <c r="E42" i="9"/>
  <c r="E41" i="9"/>
  <c r="E40" i="9"/>
  <c r="E39" i="9"/>
  <c r="E38" i="9"/>
  <c r="E37" i="9"/>
  <c r="E36" i="9"/>
  <c r="E35" i="9"/>
  <c r="E34" i="9"/>
  <c r="E33" i="9"/>
  <c r="E32" i="9"/>
  <c r="E30" i="9"/>
  <c r="E27" i="9"/>
  <c r="E26" i="9"/>
  <c r="E25" i="9"/>
  <c r="E24" i="9"/>
  <c r="E23" i="9"/>
  <c r="E22" i="9"/>
  <c r="E21" i="9"/>
  <c r="E20" i="9"/>
  <c r="E19" i="9"/>
  <c r="E18" i="9"/>
  <c r="E17" i="9"/>
  <c r="E16" i="9"/>
  <c r="E15" i="9"/>
  <c r="E14" i="9"/>
  <c r="E13" i="9"/>
  <c r="E12" i="9"/>
  <c r="E10" i="9"/>
  <c r="E8" i="9"/>
  <c r="E7" i="9"/>
  <c r="E6" i="9"/>
  <c r="E5" i="9"/>
  <c r="F315" i="1"/>
  <c r="F314" i="1"/>
  <c r="F312" i="1"/>
  <c r="F311" i="1"/>
  <c r="F310" i="1"/>
  <c r="F309" i="1"/>
  <c r="F307" i="1"/>
  <c r="F306" i="1"/>
  <c r="F305" i="1"/>
  <c r="F304" i="1"/>
  <c r="F303" i="1"/>
  <c r="F302" i="1"/>
  <c r="F301" i="1"/>
  <c r="F300" i="1"/>
  <c r="F299" i="1"/>
  <c r="F298" i="1"/>
  <c r="F296" i="1"/>
  <c r="F295" i="1"/>
  <c r="F294" i="1"/>
  <c r="F293" i="1"/>
  <c r="F292" i="1"/>
  <c r="F290" i="1"/>
  <c r="F289" i="1"/>
  <c r="F288" i="1"/>
  <c r="F287" i="1"/>
  <c r="F286" i="1"/>
  <c r="F285" i="1"/>
  <c r="F283" i="1"/>
  <c r="F282" i="1"/>
  <c r="F281" i="1"/>
  <c r="F280" i="1"/>
  <c r="F279" i="1"/>
  <c r="F278" i="1"/>
  <c r="F276" i="1"/>
  <c r="F275" i="1"/>
  <c r="F274" i="1"/>
  <c r="F273" i="1"/>
  <c r="F272" i="1"/>
  <c r="F271" i="1"/>
  <c r="F269" i="1"/>
  <c r="F268" i="1"/>
  <c r="F267" i="1"/>
  <c r="F266" i="1"/>
  <c r="F264" i="1"/>
  <c r="F263" i="1"/>
  <c r="F262" i="1"/>
  <c r="F261" i="1"/>
  <c r="F260" i="1"/>
  <c r="F259" i="1"/>
  <c r="F258" i="1"/>
  <c r="F256" i="1"/>
  <c r="F255" i="1"/>
  <c r="F254" i="1"/>
  <c r="F253" i="1"/>
  <c r="F252" i="1"/>
  <c r="F251" i="1"/>
  <c r="F250" i="1"/>
  <c r="F249" i="1"/>
  <c r="F248" i="1"/>
  <c r="F247" i="1"/>
  <c r="F246" i="1"/>
  <c r="F244" i="1"/>
  <c r="F243" i="1"/>
  <c r="F242" i="1"/>
  <c r="F241" i="1"/>
  <c r="F240" i="1"/>
  <c r="F238" i="1"/>
  <c r="F237" i="1"/>
  <c r="F236" i="1"/>
  <c r="F235" i="1"/>
  <c r="F234" i="1"/>
  <c r="F233" i="1"/>
  <c r="F232" i="1"/>
  <c r="F231" i="1"/>
  <c r="F230" i="1"/>
  <c r="F229" i="1"/>
  <c r="F228" i="1"/>
  <c r="F227" i="1"/>
  <c r="F226" i="1"/>
  <c r="F224" i="1"/>
  <c r="F223" i="1"/>
  <c r="F222" i="1"/>
  <c r="F221" i="1"/>
  <c r="F220" i="1"/>
  <c r="F219" i="1"/>
  <c r="F218" i="1"/>
  <c r="F217" i="1"/>
  <c r="F216" i="1"/>
  <c r="F215" i="1"/>
  <c r="F214" i="1"/>
  <c r="F213" i="1"/>
  <c r="F212" i="1"/>
  <c r="F211" i="1"/>
  <c r="F210" i="1"/>
  <c r="F209" i="1"/>
  <c r="F208" i="1"/>
  <c r="F207" i="1"/>
  <c r="F205" i="1"/>
  <c r="F204" i="1"/>
  <c r="F203" i="1"/>
  <c r="F202" i="1"/>
  <c r="F201" i="1"/>
  <c r="F200" i="1"/>
  <c r="F199" i="1"/>
  <c r="F198" i="1"/>
  <c r="F197" i="1"/>
  <c r="F196" i="1"/>
  <c r="F192" i="1"/>
  <c r="F191" i="1"/>
  <c r="F190" i="1"/>
  <c r="F189" i="1"/>
  <c r="F188" i="1"/>
  <c r="F187" i="1"/>
  <c r="F186" i="1"/>
  <c r="F185" i="1"/>
  <c r="F184" i="1"/>
  <c r="F183" i="1"/>
  <c r="F182" i="1"/>
  <c r="F180" i="1"/>
  <c r="F179" i="1"/>
  <c r="F178" i="1"/>
  <c r="F175" i="1"/>
  <c r="F174" i="1"/>
  <c r="F173" i="1"/>
  <c r="F172" i="1"/>
  <c r="F169" i="1"/>
  <c r="F168" i="1"/>
  <c r="F166" i="1"/>
  <c r="F165" i="1"/>
  <c r="F164" i="1"/>
  <c r="F163" i="1"/>
  <c r="F161" i="1"/>
  <c r="F160" i="1"/>
  <c r="F159" i="1"/>
  <c r="F158" i="1"/>
  <c r="F157" i="1"/>
  <c r="F156" i="1"/>
  <c r="F155" i="1"/>
  <c r="F154" i="1"/>
  <c r="F153" i="1"/>
  <c r="F152" i="1"/>
  <c r="F151" i="1"/>
  <c r="F150" i="1"/>
  <c r="F149" i="1"/>
  <c r="F148" i="1"/>
  <c r="F147" i="1"/>
  <c r="F146" i="1"/>
  <c r="F145" i="1"/>
  <c r="F144" i="1"/>
  <c r="F141" i="1"/>
  <c r="F140" i="1"/>
  <c r="F139" i="1"/>
  <c r="F138" i="1"/>
  <c r="F137" i="1"/>
  <c r="F136" i="1"/>
  <c r="F135" i="1"/>
  <c r="F134" i="1"/>
  <c r="F132" i="1"/>
  <c r="F130" i="1"/>
  <c r="F129" i="1"/>
  <c r="F128" i="1"/>
  <c r="F127" i="1"/>
  <c r="F126" i="1"/>
  <c r="F125" i="1"/>
  <c r="F124" i="1"/>
  <c r="F123" i="1"/>
  <c r="F122" i="1"/>
  <c r="F120" i="1"/>
  <c r="F119" i="1"/>
  <c r="F118" i="1"/>
  <c r="F116" i="1"/>
  <c r="F115" i="1"/>
  <c r="F114" i="1"/>
  <c r="F113" i="1"/>
  <c r="F111" i="1"/>
  <c r="F110" i="1"/>
  <c r="F109" i="1"/>
  <c r="F108" i="1"/>
  <c r="F107" i="1"/>
  <c r="F106" i="1"/>
  <c r="F105" i="1"/>
  <c r="F104" i="1"/>
  <c r="F103" i="1"/>
  <c r="F101" i="1"/>
  <c r="F100" i="1"/>
  <c r="F99" i="1"/>
  <c r="F98" i="1"/>
  <c r="F97" i="1"/>
  <c r="F96"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0" i="1"/>
  <c r="F59" i="1"/>
  <c r="F58" i="1"/>
  <c r="F57" i="1"/>
  <c r="F56" i="1"/>
  <c r="F55" i="1"/>
  <c r="F54" i="1"/>
  <c r="F53" i="1"/>
  <c r="F52" i="1"/>
  <c r="F51" i="1"/>
  <c r="F49" i="1"/>
  <c r="F48" i="1"/>
  <c r="F47" i="1"/>
  <c r="F46" i="1"/>
  <c r="F45" i="1"/>
  <c r="F44" i="1"/>
  <c r="F43" i="1"/>
  <c r="F42" i="1"/>
  <c r="F39" i="1"/>
  <c r="F38" i="1"/>
  <c r="F37" i="1"/>
  <c r="F36" i="1"/>
  <c r="F35" i="1"/>
  <c r="F34" i="1"/>
  <c r="F33" i="1"/>
  <c r="F32" i="1"/>
  <c r="F31" i="1"/>
  <c r="F30" i="1"/>
  <c r="F29" i="1"/>
  <c r="F28" i="1"/>
  <c r="F27" i="1"/>
  <c r="F26" i="1"/>
  <c r="F25" i="1"/>
  <c r="F24" i="1"/>
  <c r="F23" i="1"/>
  <c r="F22" i="1"/>
  <c r="F21" i="1"/>
  <c r="F19" i="1"/>
  <c r="F18" i="1"/>
  <c r="F17" i="1"/>
  <c r="F16" i="1"/>
  <c r="F15" i="1"/>
  <c r="F14" i="1"/>
  <c r="F13" i="1"/>
  <c r="F12" i="1"/>
  <c r="F11" i="1"/>
  <c r="F10" i="1"/>
  <c r="F8" i="1"/>
  <c r="F7" i="1"/>
  <c r="F6" i="1"/>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5" i="10"/>
  <c r="B147" i="9"/>
  <c r="A147" i="9"/>
  <c r="C145" i="8"/>
  <c r="B145" i="8"/>
  <c r="A145" i="8"/>
  <c r="C317" i="1"/>
  <c r="B317" i="1"/>
  <c r="A317" i="1"/>
  <c r="F142" i="8"/>
  <c r="F141" i="8"/>
  <c r="F140" i="8"/>
  <c r="F139" i="8"/>
  <c r="F138" i="8"/>
  <c r="F137" i="8"/>
  <c r="F136" i="8"/>
  <c r="F135" i="8"/>
  <c r="F134" i="8"/>
  <c r="F133" i="8"/>
  <c r="F132" i="8"/>
  <c r="F131" i="8"/>
  <c r="F130" i="8"/>
  <c r="F129" i="8"/>
  <c r="F127" i="8"/>
  <c r="F126" i="8"/>
  <c r="F125" i="8"/>
  <c r="F124" i="8"/>
  <c r="F123" i="8"/>
  <c r="F122" i="8"/>
  <c r="F121" i="8"/>
  <c r="F120" i="8"/>
  <c r="F119" i="8"/>
  <c r="F118" i="8"/>
  <c r="F117" i="8"/>
  <c r="F116" i="8"/>
  <c r="F115" i="8"/>
  <c r="F114" i="8"/>
  <c r="F113" i="8"/>
  <c r="F112" i="8"/>
  <c r="F111" i="8"/>
  <c r="F110" i="8"/>
  <c r="F109" i="8"/>
  <c r="F108" i="8"/>
  <c r="F107" i="8"/>
  <c r="F105" i="8"/>
  <c r="F104" i="8"/>
  <c r="F103" i="8"/>
  <c r="F102" i="8"/>
  <c r="F101" i="8"/>
  <c r="F100" i="8"/>
  <c r="F99" i="8"/>
  <c r="F98" i="8"/>
  <c r="F97" i="8"/>
  <c r="F96" i="8"/>
  <c r="F95" i="8"/>
  <c r="F94" i="8"/>
  <c r="F93" i="8"/>
  <c r="F92" i="8"/>
  <c r="F91" i="8"/>
  <c r="F90" i="8"/>
  <c r="F89" i="8"/>
  <c r="F88" i="8"/>
  <c r="F87" i="8"/>
  <c r="F86" i="8"/>
  <c r="F84" i="8"/>
  <c r="F83" i="8"/>
  <c r="F82" i="8"/>
  <c r="F81" i="8"/>
  <c r="F80" i="8"/>
  <c r="F79" i="8"/>
  <c r="F78" i="8"/>
  <c r="F77" i="8"/>
  <c r="F76" i="8"/>
  <c r="F75" i="8"/>
  <c r="F74" i="8"/>
  <c r="F73" i="8"/>
  <c r="F72" i="8"/>
  <c r="F71" i="8"/>
  <c r="F70" i="8"/>
  <c r="F69" i="8"/>
  <c r="F68" i="8"/>
  <c r="F67" i="8"/>
  <c r="F66" i="8"/>
  <c r="F65" i="8"/>
  <c r="F64" i="8"/>
  <c r="F63" i="8"/>
  <c r="F62" i="8"/>
  <c r="F61" i="8"/>
  <c r="F60" i="8"/>
  <c r="F58" i="8"/>
  <c r="F57" i="8"/>
  <c r="F56" i="8"/>
  <c r="F55" i="8"/>
  <c r="F54" i="8"/>
  <c r="F53" i="8"/>
  <c r="F52" i="8"/>
  <c r="F51" i="8"/>
  <c r="F50" i="8"/>
  <c r="F49" i="8"/>
  <c r="F48" i="8"/>
  <c r="F47" i="8"/>
  <c r="F46" i="8"/>
  <c r="F45" i="8"/>
  <c r="F44" i="8"/>
  <c r="F42" i="8"/>
  <c r="F41" i="8"/>
  <c r="F40" i="8"/>
  <c r="F39" i="8"/>
  <c r="F38" i="8"/>
  <c r="F37" i="8"/>
  <c r="F36" i="8"/>
  <c r="F35" i="8"/>
  <c r="F34" i="8"/>
  <c r="F33" i="8"/>
  <c r="F32" i="8"/>
  <c r="F31" i="8"/>
  <c r="F30" i="8"/>
  <c r="F29" i="8"/>
  <c r="F28" i="8"/>
  <c r="F27" i="8"/>
  <c r="F25" i="8"/>
  <c r="F24" i="8"/>
  <c r="F23" i="8"/>
  <c r="F22" i="8"/>
  <c r="F21" i="8"/>
  <c r="F20" i="8"/>
  <c r="F19" i="8"/>
  <c r="F18" i="8"/>
  <c r="F17" i="8"/>
  <c r="F16" i="8"/>
  <c r="F15" i="8"/>
  <c r="F14" i="8"/>
  <c r="F12" i="8"/>
  <c r="F10" i="8"/>
  <c r="F9" i="8"/>
  <c r="F8" i="8"/>
  <c r="F7" i="8"/>
  <c r="F6" i="8"/>
  <c r="F5" i="8"/>
  <c r="B28" i="2"/>
  <c r="B27" i="2"/>
  <c r="B26" i="2"/>
  <c r="B25" i="2"/>
  <c r="B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Eoin</author>
  </authors>
  <commentList>
    <comment ref="A24" authorId="0" shapeId="0" xr:uid="{75FD4881-276B-49BA-B664-7EB194CB70C0}">
      <text>
        <r>
          <rPr>
            <b/>
            <sz val="9"/>
            <color indexed="81"/>
            <rFont val="Tahoma"/>
            <family val="2"/>
          </rPr>
          <t>JACIE</t>
        </r>
        <r>
          <rPr>
            <sz val="9"/>
            <color indexed="81"/>
            <rFont val="Tahoma"/>
            <family val="2"/>
          </rPr>
          <t xml:space="preserve">
This will be populated from the information entered in the Snapshot</t>
        </r>
      </text>
    </comment>
  </commentList>
</comments>
</file>

<file path=xl/sharedStrings.xml><?xml version="1.0" encoding="utf-8"?>
<sst xmlns="http://schemas.openxmlformats.org/spreadsheetml/2006/main" count="7085" uniqueCount="3079">
  <si>
    <t xml:space="preserve">INTERNATIONAL STANDARDS FOR HEMATOPOIETIC </t>
  </si>
  <si>
    <t>CELLULAR THERAPY PRODUCT</t>
  </si>
  <si>
    <t>COLLECTION, PROCESSING, AND ADMINISTRATION</t>
  </si>
  <si>
    <t>INSPECTION CHECKLIST</t>
  </si>
  <si>
    <r>
      <t>8</t>
    </r>
    <r>
      <rPr>
        <b/>
        <vertAlign val="superscript"/>
        <sz val="18"/>
        <rFont val="Arial"/>
        <family val="2"/>
      </rPr>
      <t>th</t>
    </r>
    <r>
      <rPr>
        <b/>
        <sz val="18"/>
        <rFont val="Arial"/>
        <family val="2"/>
      </rPr>
      <t xml:space="preserve"> edition</t>
    </r>
  </si>
  <si>
    <t xml:space="preserve">Issued by the </t>
  </si>
  <si>
    <t>JACIE Accreditation Office</t>
  </si>
  <si>
    <t>JOINT ACCREDITATION COMMITTEE -ISCT &amp; EBMT (JACIE)</t>
  </si>
  <si>
    <t>Name of  Facility/Programme:</t>
  </si>
  <si>
    <t>Institution:</t>
  </si>
  <si>
    <t>City:</t>
  </si>
  <si>
    <t>Contact person:</t>
  </si>
  <si>
    <t>Contact telephone</t>
  </si>
  <si>
    <t>For JACIE Office use only</t>
  </si>
  <si>
    <t xml:space="preserve">Inspector name: </t>
  </si>
  <si>
    <t xml:space="preserve">Part B      Part C HPC(M)      Part C HPC(A)       Part D       Part(s) QM </t>
  </si>
  <si>
    <t>Date of inspection</t>
  </si>
  <si>
    <t>dd/mm/yyyy &amp; dd/mm/yyyy</t>
  </si>
  <si>
    <t>JACIE Document Version:</t>
  </si>
  <si>
    <t>Version 6</t>
  </si>
  <si>
    <t>Cells formatting:</t>
  </si>
  <si>
    <t>Yes</t>
  </si>
  <si>
    <t>Initial</t>
  </si>
  <si>
    <t>Compliant</t>
  </si>
  <si>
    <t>No</t>
  </si>
  <si>
    <t>Reaccreditation</t>
  </si>
  <si>
    <t>Partially compliant</t>
  </si>
  <si>
    <t>Only occasionally</t>
  </si>
  <si>
    <t>Not Aplicable</t>
  </si>
  <si>
    <t>Non-compliant</t>
  </si>
  <si>
    <t>Not applicable</t>
  </si>
  <si>
    <t xml:space="preserve">This 'Snapshot' comprising Basic Questions helps JACIE and the Inspectors understand the </t>
  </si>
  <si>
    <r>
      <t xml:space="preserve">activities of the transplant programme and its facilities. </t>
    </r>
    <r>
      <rPr>
        <b/>
        <sz val="11"/>
        <color rgb="FFFF0000"/>
        <rFont val="Calibri"/>
        <family val="2"/>
        <scheme val="minor"/>
      </rPr>
      <t>Please delete the options that do not apply</t>
    </r>
    <r>
      <rPr>
        <b/>
        <sz val="11"/>
        <rFont val="Calibri"/>
        <family val="2"/>
        <scheme val="minor"/>
      </rPr>
      <t xml:space="preserve"> </t>
    </r>
  </si>
  <si>
    <t>FOR COMPLETION BY THE APPLICANT</t>
  </si>
  <si>
    <t>Name of  Facility/Programme</t>
  </si>
  <si>
    <t>Part B: CLINICAL</t>
  </si>
  <si>
    <t>Type of transplants</t>
  </si>
  <si>
    <t>Autologous</t>
  </si>
  <si>
    <t>Yes/ No</t>
  </si>
  <si>
    <t>Allogeneic</t>
  </si>
  <si>
    <t>Patients</t>
  </si>
  <si>
    <t xml:space="preserve">Adults </t>
  </si>
  <si>
    <t xml:space="preserve">Paediatrics </t>
  </si>
  <si>
    <t xml:space="preserve">  Adults</t>
  </si>
  <si>
    <t xml:space="preserve">  Paediatrics</t>
  </si>
  <si>
    <t>Total Transplants in 12 months prior to completing this checklist</t>
  </si>
  <si>
    <t>Total Allogeneic Related</t>
  </si>
  <si>
    <t>Total Allogeneic MUD</t>
  </si>
  <si>
    <t>Total Autologous</t>
  </si>
  <si>
    <t>Type of application</t>
  </si>
  <si>
    <t xml:space="preserve">Initial/ Reaccreditation </t>
  </si>
  <si>
    <t>More than 1 clinical site?</t>
  </si>
  <si>
    <t>Is Extracorporeal Photopheresis a part of therapy for GvHD or other indications?</t>
  </si>
  <si>
    <t>Yes/No/ Only occasionally</t>
  </si>
  <si>
    <t>Is Radiation Therapy administered?</t>
  </si>
  <si>
    <t>Does this application include Collection (bone marrow and/or apheresis)</t>
  </si>
  <si>
    <r>
      <t xml:space="preserve">Is the Clinical Unit </t>
    </r>
    <r>
      <rPr>
        <b/>
        <u/>
        <sz val="11"/>
        <rFont val="Arial"/>
        <family val="2"/>
      </rPr>
      <t>primarily responsible</t>
    </r>
    <r>
      <rPr>
        <b/>
        <sz val="11"/>
        <rFont val="Arial"/>
        <family val="2"/>
      </rPr>
      <t xml:space="preserve"> for donor selection, evaluation and management?</t>
    </r>
  </si>
  <si>
    <t>Part D: PROCESSING</t>
  </si>
  <si>
    <t>Type of cellular therapy products</t>
  </si>
  <si>
    <t>More than 1 processing site?</t>
  </si>
  <si>
    <t>Part CM/C: Cell Collection</t>
  </si>
  <si>
    <t>Apheresis</t>
  </si>
  <si>
    <t>Bone Marrow</t>
  </si>
  <si>
    <t>Type of donors</t>
  </si>
  <si>
    <t>Donors</t>
  </si>
  <si>
    <t>More than 1 collection site?</t>
  </si>
  <si>
    <r>
      <t xml:space="preserve">Is the Cell Collection Unit </t>
    </r>
    <r>
      <rPr>
        <b/>
        <u/>
        <sz val="11"/>
        <rFont val="Arial"/>
        <family val="2"/>
      </rPr>
      <t>primarily responsible</t>
    </r>
    <r>
      <rPr>
        <b/>
        <sz val="11"/>
        <rFont val="Arial"/>
        <family val="2"/>
      </rPr>
      <t xml:space="preserve"> for donor selection, evaluation and management?</t>
    </r>
  </si>
  <si>
    <t>Additional Information</t>
  </si>
  <si>
    <t>Questions</t>
  </si>
  <si>
    <t>Applicant Answer</t>
  </si>
  <si>
    <t>I - ORGANISATION OF THE PROGRAMME</t>
  </si>
  <si>
    <t>If you do not collect marrow products, what process does your program follow in the event of an unexpected occurrence such as failed engraftment or a PBPC mobilization failure?</t>
  </si>
  <si>
    <t>If you use an external collection facility, please explain who is responsible for:</t>
  </si>
  <si>
    <t>Donor evaluation</t>
  </si>
  <si>
    <t>Mobilisation</t>
  </si>
  <si>
    <t>Collection</t>
  </si>
  <si>
    <t>Manufacturing</t>
  </si>
  <si>
    <t>II- CLINICAL FACILITY</t>
  </si>
  <si>
    <t>If allogeneic transplant is performed, where is HLA typing carried out?</t>
  </si>
  <si>
    <t>What are the indications for transplantation in your programme?</t>
  </si>
  <si>
    <t>Are more-than-minimally-manipulated products administered by the Clinical Unit e.g. immune effector cells? Yes/No</t>
  </si>
  <si>
    <t>3.1</t>
  </si>
  <si>
    <t>If yes, is the facility where these products are processed GMP-licensed?</t>
  </si>
  <si>
    <t>3.2</t>
  </si>
  <si>
    <t>Please provide details of the licence:</t>
  </si>
  <si>
    <t>III- APHERESIS COLLECTION FACILILTY</t>
  </si>
  <si>
    <t>Are other blood components collected by apheresis by the same medical/nursing staff at your facility? Yes/No</t>
  </si>
  <si>
    <t>Yes/No</t>
  </si>
  <si>
    <t>1.1</t>
  </si>
  <si>
    <t>If yes, please list</t>
  </si>
  <si>
    <t>IV- CELL PROCESSING FACILITY</t>
  </si>
  <si>
    <t>Who is responsible for all aspects of cell processing? Please provide more details for all that apply</t>
  </si>
  <si>
    <t>Facility Director name</t>
  </si>
  <si>
    <t>External person(s) name</t>
  </si>
  <si>
    <t>Which components are processed in your laboratory? (Yes/No)</t>
  </si>
  <si>
    <t>Human HPC, Marrow</t>
  </si>
  <si>
    <t>Human blood progenitor cells</t>
  </si>
  <si>
    <t>Human cord and placental blood cell</t>
  </si>
  <si>
    <t>Which processes are carried out in your facility? Yes/No</t>
  </si>
  <si>
    <t>Plasma depletion</t>
  </si>
  <si>
    <t>T-cell depletion</t>
  </si>
  <si>
    <t>Red cell depletion</t>
  </si>
  <si>
    <t>Other cell selection</t>
  </si>
  <si>
    <t>Buffy coat preparation</t>
  </si>
  <si>
    <t>Ex-vivo expansion</t>
  </si>
  <si>
    <t>Density separation</t>
  </si>
  <si>
    <t>Gene manipulated cells</t>
  </si>
  <si>
    <t>Cryopreservation</t>
  </si>
  <si>
    <t>Positive selection (e.g: CD34+)</t>
  </si>
  <si>
    <t>Other. Please specify</t>
  </si>
  <si>
    <t>Modifications. Please list them.</t>
  </si>
  <si>
    <t>How many components are processed per year ?</t>
  </si>
  <si>
    <t>Are more-than-minimally-manipulated products processed by this Laboratory e.g. immune effector cells? Yes/No</t>
  </si>
  <si>
    <t>5.1</t>
  </si>
  <si>
    <t xml:space="preserve">If yes, is the facility GMP-licensed? Yes/ No/ Not applicable                     </t>
  </si>
  <si>
    <t>Yes/ No/ Not applicable</t>
  </si>
  <si>
    <t>5.2</t>
  </si>
  <si>
    <t>Are gene modified cellular products processed by this Laboratory? Yes/No</t>
  </si>
  <si>
    <t>6.1</t>
  </si>
  <si>
    <t xml:space="preserve">If yes, do these products form any part of the transplant treatment pathway? Yes/ No/ Not applicable                                    </t>
  </si>
  <si>
    <t>6.2</t>
  </si>
  <si>
    <t>If required, what authorisation(s) does the laboratory have to handle such products?</t>
  </si>
  <si>
    <t xml:space="preserve">Who is responsible for progenitor cell thawing? </t>
  </si>
  <si>
    <t xml:space="preserve">Who is responsible for progenitor cell infusion? </t>
  </si>
  <si>
    <t>Immune Effector Cells Additional Information</t>
  </si>
  <si>
    <t xml:space="preserve">* Definition (FACT-JACIE Standards,  8th edition): 
Immune effector cell: A cell that has differentiated into a form capable of modulating or effecting a specific immune response. 
Immune effector cells (IECs), defined as cells, in vitro modified or not, that have differentiated into a form capable of modulating or effecting a specific immune response. This broad designation includes cellular therapy products with widely diverse manufacturing methods, constructs, clinical indications, and safety and toxicity profiles. Individual programs and responsible personnel must understand the immune effector cell products in clinical use, the spectrum and timing of potential and anticipated toxicities associated with each product or type of product, implement relevant risk evaluation and mitigation strategies, and apply these Standards appropriately to each situation.
Note that Donor Lymphocyte Infusions (DLI) are not considered an IEC for these purposes
</t>
  </si>
  <si>
    <t>II - CLINICAL FACILITY</t>
  </si>
  <si>
    <t xml:space="preserve">Describe any participation in studies or clinical trails including the number of subjects. </t>
  </si>
  <si>
    <t>2</t>
  </si>
  <si>
    <t xml:space="preserve">List IEC products </t>
  </si>
  <si>
    <t>List any IEC products (excluding DLI) including in studies or trials (commercial and/or academic) : IECs type</t>
  </si>
  <si>
    <t>List any IEC products (excluding DLI) including in studies or trials (commercial and/or academic): Manufacturer</t>
  </si>
  <si>
    <t>3</t>
  </si>
  <si>
    <t>Pharmacy, storage and delivery</t>
  </si>
  <si>
    <t>Describe the role of the pharmacy in administration of IEC</t>
  </si>
  <si>
    <t>Describe the system(s) in place to handle those IEC products supplied frozen at cryogenic temperatures</t>
  </si>
  <si>
    <t>Describe how cryogenic bags of IEC are thawed</t>
  </si>
  <si>
    <t>4</t>
  </si>
  <si>
    <t>Key support services: Services supporting your clinical team (Yes/No)</t>
  </si>
  <si>
    <t>HPC, Apheresis Facility</t>
  </si>
  <si>
    <t>IEC product storage</t>
  </si>
  <si>
    <t>Pharmacy service</t>
  </si>
  <si>
    <t>Intensive Care Unit</t>
  </si>
  <si>
    <t>Neurology Department</t>
  </si>
  <si>
    <t>Part B: Clinical</t>
  </si>
  <si>
    <t>Inspector: All items compliant?  Select the option for auto-complete</t>
  </si>
  <si>
    <t>DEFINITIONS</t>
  </si>
  <si>
    <t>IEC-specific itens</t>
  </si>
  <si>
    <t>08ref</t>
  </si>
  <si>
    <t>8 standard</t>
  </si>
  <si>
    <t>Applicant´s assessment</t>
  </si>
  <si>
    <t>Source of evidence and explanatory text</t>
  </si>
  <si>
    <t>Inspector´s Assessment</t>
  </si>
  <si>
    <t>Inspector's Comments    (support your answers with additional information)</t>
  </si>
  <si>
    <t>Accreditation Committee comments</t>
  </si>
  <si>
    <t>Applicant's corrections &amp; comments -1</t>
  </si>
  <si>
    <t>Inspectors' assessment of corrections -1</t>
  </si>
  <si>
    <t>Inspectors' comments, if necessary -1</t>
  </si>
  <si>
    <t>Applicant's corrections &amp; comments -2</t>
  </si>
  <si>
    <t>Inspectors' assessment of corrections -2</t>
  </si>
  <si>
    <t>Inspectors' comments, if necessary -2</t>
  </si>
  <si>
    <t>B1</t>
  </si>
  <si>
    <t>GENERAL</t>
  </si>
  <si>
    <t>BLANK CELL</t>
  </si>
  <si>
    <t>B1.1</t>
  </si>
  <si>
    <t>The Clinical Program shall consist of an integrated medical team that includes a Clinical Program Director(s) housed in a defined location(s).</t>
  </si>
  <si>
    <t>Please indicate here evidence that responds to this standard</t>
  </si>
  <si>
    <t>B1.1.1</t>
  </si>
  <si>
    <t>These Standards apply to all services provided by the Clinical Program.</t>
  </si>
  <si>
    <t>B1.1.2</t>
  </si>
  <si>
    <t>The Clinical Program shall demonstrate common staff training, protocols, Standard Operating Procedures, quality management systems, clinical outcome analyses, and regular interaction among all clinical sites.</t>
  </si>
  <si>
    <t>B1.2</t>
  </si>
  <si>
    <t>The Clinical Program shall use cell collection and processing facilities that meet FACT-JACIE Standards with respect to their interactions with the Clinical Program.</t>
  </si>
  <si>
    <t>IEC</t>
  </si>
  <si>
    <t>B1.2.1</t>
  </si>
  <si>
    <t>If the Clinical Program or an intermediary facility receives cellular therapy products directly from a third-party provider, the following responsibilities shall be defined by a written agreement:</t>
  </si>
  <si>
    <t>B1.2.1.1</t>
  </si>
  <si>
    <t>Traceability and chain of custody of cellular therapy products.</t>
  </si>
  <si>
    <t>B1.2.1.2</t>
  </si>
  <si>
    <t>Cellular therapy product storage and distribution.</t>
  </si>
  <si>
    <t>B1.2.1.3</t>
  </si>
  <si>
    <t>Verification of cellular therapy product identity.</t>
  </si>
  <si>
    <t>B1.2.1.4</t>
  </si>
  <si>
    <t>Review and verification of product specifications provided by the manufacturer, if applicable.</t>
  </si>
  <si>
    <t>B1.2.1.5</t>
  </si>
  <si>
    <t>Readily available access to a summary of documents used to determine allogeneic donor eligibility.</t>
  </si>
  <si>
    <t>B1.2.1.6</t>
  </si>
  <si>
    <t>Documented evidence of allogeneic donor eligibility screening and testing in accordance with Applicable Law.</t>
  </si>
  <si>
    <t>B1.3</t>
  </si>
  <si>
    <t>The Clinical Program shall abide by Applicable Law.</t>
  </si>
  <si>
    <t>B1.3.1</t>
  </si>
  <si>
    <t>The Clinical Program shall be licensed, registered, or accredited as required by the appropriate governmental authorities for the activities performed.</t>
  </si>
  <si>
    <t>B1.4</t>
  </si>
  <si>
    <t>The Clinical Program shall have a designated transplant team that includes a Clinical Program Director, a Quality Manager, and a minimum of one (1) additional attending transplant physician. The designated transplant team shall have been in place and performing cellular therapy for at least twelve (12) months preceding initial accreditation.</t>
  </si>
  <si>
    <t>B1.5</t>
  </si>
  <si>
    <t>The Clinical Program shall comply with the minimum number of new patients for accreditation as defined in Appendix I.</t>
  </si>
  <si>
    <t>B2</t>
  </si>
  <si>
    <t>CLINICAL UNIT</t>
  </si>
  <si>
    <t>B2.1</t>
  </si>
  <si>
    <t>There shall be a designated inpatient unit of appropriate location and adequate space and design that minimizes airborne microbial contamination.</t>
  </si>
  <si>
    <t>B2.2</t>
  </si>
  <si>
    <t>There shall be a designated outpatient care area that protects the patient from transmission of infectious agents and allows, as necessary, for appropriate patient isolation; confidential examination and evaluation; and administration of intravenous fluids, medications, or blood products.</t>
  </si>
  <si>
    <t>B2.3</t>
  </si>
  <si>
    <t>When the preparative regimen, cellular therapy product administration, or initial post-transplant and cellular therapy care is provided in an ambulatory setting, there shall be a designated area with appropriate location and adequate space and design to minimize the risk of airborne microbial contamination.</t>
  </si>
  <si>
    <t>B2.4</t>
  </si>
  <si>
    <t>The Clinical Program shall document facility cleaning and sanitation and maintain order sufficient to achieve adequate conditions for operations.</t>
  </si>
  <si>
    <t>B2.5</t>
  </si>
  <si>
    <t>There shall be adequate equipment and materials for the procedures performed.</t>
  </si>
  <si>
    <t>B2.6</t>
  </si>
  <si>
    <t>There shall be provisions for prompt evaluation and treatment by an attending physician available on a 24-hour basis.</t>
  </si>
  <si>
    <t>B2.7</t>
  </si>
  <si>
    <t>There shall be access to an intensive care unit or emergency services.</t>
  </si>
  <si>
    <t>B2.7.1</t>
  </si>
  <si>
    <t>There shall be written guidelines for communication, patient monitoring, and prompt triage or transfer of patients to an intensive care unit, emergency department, or equivalent when appropriate.</t>
  </si>
  <si>
    <t>B2.8</t>
  </si>
  <si>
    <t>There shall be attending physician oversight if general medical physicians, physicians in training, or APPs provide care to cellular therapy patients. The scope of responsibility of general medical physicians or APPs shall be defined.</t>
  </si>
  <si>
    <t>B2.9</t>
  </si>
  <si>
    <t>There shall be a pharmacy providing 24-hour availability of medications needed for the care of cellular therapy patients.</t>
  </si>
  <si>
    <t>B2.9.1</t>
  </si>
  <si>
    <t>Pharmacies shall have prompt access to medications adequate to treat expected complications of cellular therapy, including cytokine release syndrome.</t>
  </si>
  <si>
    <t>B2.10</t>
  </si>
  <si>
    <t>There shall be access to renal support under the direction of nephrologists and trained personnel.</t>
  </si>
  <si>
    <t>B2.11</t>
  </si>
  <si>
    <t>There shall be 24-hour availability of CMV-appropriate and irradiated blood products or equivalent needed for the care of cellular therapy recipients.</t>
  </si>
  <si>
    <t>B2.12</t>
  </si>
  <si>
    <t>Clinical Programs performing allogeneic transplantation shall use HLA testing laboratories that are capable of carrying out DNA–based intermediate and high resolution HLA typing and are appropriately accredited by the American Society for Histocompatibility and Immunogenetics (ASHI), European Federation for Immunogenetics (EFI), College of American Pathologists (CAP), or other accrediting organizations providing histocompatibility services appropriate for hematopoietic cellular therapy transplant patients.</t>
  </si>
  <si>
    <t>B2.13</t>
  </si>
  <si>
    <t>Testing to monitor chimerism shall be performed in laboratories accredited for the techniques used.</t>
  </si>
  <si>
    <t>B2.14</t>
  </si>
  <si>
    <t>The Clinical Program shall be operated in a manner designed to minimize risks to the health and safety of employees, recipients, donors, visitors, and volunteers.</t>
  </si>
  <si>
    <t>B2.15</t>
  </si>
  <si>
    <t>The Clinical Program shall have a written safety manual that includes instructions for action in case of exposure, as applicable, to liquid nitrogen; communicable disease; and to chemical, biological, radiological, electrical, or fire hazards.</t>
  </si>
  <si>
    <t>B2.16</t>
  </si>
  <si>
    <t>All waste generated by the Clinical Program activities shall be disposed of in a manner that minimizes any hazard to facility personnel and to the environment in accordance with Applicable Law.</t>
  </si>
  <si>
    <t>B2.17</t>
  </si>
  <si>
    <t>Personal protective equipment, including gloves and protective clothing, shall be used while handling biological specimens. Such protective equipment shall not be worn outside the work area.</t>
  </si>
  <si>
    <t>B3</t>
  </si>
  <si>
    <t>PERSONNEL</t>
  </si>
  <si>
    <t>B3.1</t>
  </si>
  <si>
    <t>CLINICAL PROGRAM DIRECTOR</t>
  </si>
  <si>
    <t>B3.1.1</t>
  </si>
  <si>
    <t>The Clinical Program Director shall be a physician appropriately licensed to practice medicine in the jurisdiction in which the Clinical Program is located and shall have achieved specialist certification in one (1) or more of the following specialties: Hematology, Medical Oncology, Immunology, or Pediatric Hematology/Oncology. A physician trained prior to requirements for specialty training may serve as the Clinical Program Director if he/she has documented experience in the field of HPC transplantation extending over ten (10) years.</t>
  </si>
  <si>
    <t>B3.1.2</t>
  </si>
  <si>
    <t>The Clinical Program Director shall have a minimum of two (2) years of experience as an attending physician responsible for the direct clinical management of HPC transplant patients throughout the continuum of care.</t>
  </si>
  <si>
    <t>B3.1.3</t>
  </si>
  <si>
    <t>The Clinical Program Director shall be responsible for administrative and clinical operations, including compliance with these Standards and Applicable Law.</t>
  </si>
  <si>
    <t>B3.1.4</t>
  </si>
  <si>
    <t>The Clinical Program Director shall be responsible for all elements of the design of the Clinical Program including quality management, the selection and care of recipients and donors, and cell collection and processing, whether internal or contracted services.</t>
  </si>
  <si>
    <t>B3.1.5</t>
  </si>
  <si>
    <t>The Clinical Program Director shall have oversight of the medical care provided by all members of the Clinical Program.</t>
  </si>
  <si>
    <t>B3.1.5.1</t>
  </si>
  <si>
    <t>The Clinical Program Director shall be responsible for verifying competency of members of the Clinical Program annually.</t>
  </si>
  <si>
    <t>B3.1.6</t>
  </si>
  <si>
    <t>The Clinical Program Director shall participate in a minimum of ten (10) hours of educational activities related to cellular therapy annually.</t>
  </si>
  <si>
    <t>B3.1.6.1</t>
  </si>
  <si>
    <t>Continuing education shall include, but is not limited to, activities related to the field of HPC transplantation and other cellular therapies.</t>
  </si>
  <si>
    <t>B3.2</t>
  </si>
  <si>
    <t>ATTENDING PHYSICIANS</t>
  </si>
  <si>
    <t>B3.2.1</t>
  </si>
  <si>
    <t>Attending physicians shall be appropriately licensed to practice medicine in the jurisdiction of the Clinical Program and should be specialist certified or trained in one (1) of the following specialties: Hematology, Medical Oncology, Immunology, or Pediatric Hematology/Oncology.</t>
  </si>
  <si>
    <t>B3.2.1.1</t>
  </si>
  <si>
    <t>Clinical Programs performing adult transplantation shall have at least one (1) attending physician who has achieved specialist certification in Hematology, Medical Oncology, or Immunology.</t>
  </si>
  <si>
    <t>B3.2.1.2</t>
  </si>
  <si>
    <t>Clinical Programs performing pediatric transplantation shall have at least one (1) attending physician who has achieved specialist certification in Pediatric Hematology/Oncology or Pediatric Immunology.</t>
  </si>
  <si>
    <t>B3.2.2</t>
  </si>
  <si>
    <t>Clinical Programs performing pediatric transplantation shall have a transplant team trained in the management of pediatric recipients.</t>
  </si>
  <si>
    <t>B3.2.3</t>
  </si>
  <si>
    <t>Attending physicians shall participate in a minimum of ten (10) hours of educational activities related to cellular therapy annually.</t>
  </si>
  <si>
    <t>B3.2.3.1</t>
  </si>
  <si>
    <t>B3.3</t>
  </si>
  <si>
    <t>TRAINING FOR CLINICAL PROGRAM DIRECTORS AND ATTENDING PHYSICIANS</t>
  </si>
  <si>
    <t>B3.3.1</t>
  </si>
  <si>
    <t>Attending physicians shall each have had a minimum of one (1) year of supervised training in the management of transplant and cellular therapy patients throughout the continuum of care.</t>
  </si>
  <si>
    <t>B3.3.2</t>
  </si>
  <si>
    <t>Clinical training and competency shall include the management of autologous and allogeneic transplant recipients and patients receiving immune effector cells or other cellular therapies.</t>
  </si>
  <si>
    <t>B3.3.3</t>
  </si>
  <si>
    <t>Clinical Program Directors and attending physicians shall each be assessed for competency on an annual basis.</t>
  </si>
  <si>
    <t>B3.3.4</t>
  </si>
  <si>
    <t>Clinical Program Directors and attending physicians shall have received specific training in each of the following areas as applicable to the Clinical Program’s services:</t>
  </si>
  <si>
    <t>B3.3.4.1</t>
  </si>
  <si>
    <t>Indications for allogeneic and autologous HPC transplantation.</t>
  </si>
  <si>
    <t>B3.3.4.2</t>
  </si>
  <si>
    <t>Selection of suitable recipients and appropriate preparative regimens.</t>
  </si>
  <si>
    <t>B3.3.4.3</t>
  </si>
  <si>
    <t>Donor selection, evaluation, and management.</t>
  </si>
  <si>
    <t>B3.3.4.4</t>
  </si>
  <si>
    <t>Donor and recipient informed consent.</t>
  </si>
  <si>
    <t>B3.3.4.5</t>
  </si>
  <si>
    <t>Administration of preparative regimens.</t>
  </si>
  <si>
    <t>B3.3.4.6</t>
  </si>
  <si>
    <t>Administration of growth factors for HPC mobilization and for post-transplant hematopoietic cell reconstitution.</t>
  </si>
  <si>
    <t>B3.3.4.7</t>
  </si>
  <si>
    <t>Administration of cellular therapy products, including HPC, IEC, genetically modified cells, and other cellular therapies.</t>
  </si>
  <si>
    <t>B3.3.4.8</t>
  </si>
  <si>
    <t>Management of complications related to the administration of cellular therapy products.</t>
  </si>
  <si>
    <t>B3.3.4.9</t>
  </si>
  <si>
    <t>Management of neutropenic fever.</t>
  </si>
  <si>
    <t>B3.3.4.10</t>
  </si>
  <si>
    <t>Diagnosis and management of pulmonary complications.</t>
  </si>
  <si>
    <t>B3.3.4.11</t>
  </si>
  <si>
    <t>Diagnosis and management of fungal disease.</t>
  </si>
  <si>
    <t>B3.3.4.12</t>
  </si>
  <si>
    <t>Diagnosis and management of sinusoidal obstruction syndrome and other causes of hepatic dysfunction.</t>
  </si>
  <si>
    <t>B3.3.4.13</t>
  </si>
  <si>
    <t>Management of thrombocytopenia and bleeding, including recognition of disseminated intravascular coagulation.</t>
  </si>
  <si>
    <t>B3.3.4.14</t>
  </si>
  <si>
    <t>Management of hemorrhagic cystitis.</t>
  </si>
  <si>
    <t>B3.3.4.15</t>
  </si>
  <si>
    <t>Management of blood transfusion, including the use of CMV appropriate and irradiated (or equivalent) blood products.</t>
  </si>
  <si>
    <t>B3.3.4.16</t>
  </si>
  <si>
    <t>Monitoring and management of mucositis.</t>
  </si>
  <si>
    <t>B3.3.4.17</t>
  </si>
  <si>
    <t>Monitoring and management of gastrointestinal complications.</t>
  </si>
  <si>
    <t>B3.3.4.18</t>
  </si>
  <si>
    <t>Monitoring and management of pain.</t>
  </si>
  <si>
    <t>B3.3.4.19</t>
  </si>
  <si>
    <t>Monitoring and management of neurologic toxicity, including immune effector cell associated neurotoxicity syndrome (ICANS).</t>
  </si>
  <si>
    <t>B3.3.4.20</t>
  </si>
  <si>
    <t>Monitoring and management of cardiac dysfunction.</t>
  </si>
  <si>
    <t>B3.3.4.21</t>
  </si>
  <si>
    <t>Monitoring and management of renal dysfunction.</t>
  </si>
  <si>
    <t>B3.3.4.22</t>
  </si>
  <si>
    <t>Monitoring and management of anaphylaxis.</t>
  </si>
  <si>
    <t>B3.3.4.23</t>
  </si>
  <si>
    <t>Monitoring and management of infectious processes, including immunodeficiencies and opportunistic infections.</t>
  </si>
  <si>
    <t>B3.3.4.24</t>
  </si>
  <si>
    <t>Diagnosis and management of HPC graft failure.</t>
  </si>
  <si>
    <t>B3.3.4.25</t>
  </si>
  <si>
    <t>Diagnosis and management of dermatologic complications.</t>
  </si>
  <si>
    <t>B3.3.4.26</t>
  </si>
  <si>
    <t>Evaluation of post-transplant and other cellular therapy outcomes.</t>
  </si>
  <si>
    <t>B3.3.4.27</t>
  </si>
  <si>
    <t>Monitoring and management of cytokine release syndrome.</t>
  </si>
  <si>
    <t>B3.3.4.28</t>
  </si>
  <si>
    <t>Monitoring and management of tumor lysis syndrome and macrophage activation syndrome / hemophagocytic lymphohistiocytosis.</t>
  </si>
  <si>
    <t>B3.3.4.29</t>
  </si>
  <si>
    <t>Evaluation of late effects of cellular therapy.</t>
  </si>
  <si>
    <t>B3.3.4.30</t>
  </si>
  <si>
    <t>Documentation and reporting for patients on investigational protocols.</t>
  </si>
  <si>
    <t>B3.3.4.31</t>
  </si>
  <si>
    <t>Reporting responsibilities for adverse events according to Applicable Law.</t>
  </si>
  <si>
    <t>B3.3.4.32</t>
  </si>
  <si>
    <t>Palliative and end of life care.</t>
  </si>
  <si>
    <t>B3.3.4.33</t>
  </si>
  <si>
    <t>Age-specific donor and recipient care.</t>
  </si>
  <si>
    <t>B3.3.5</t>
  </si>
  <si>
    <t>Additional specific clinical training and competence required for physicians in Clinical Programs requesting accreditation for allogeneic HPC transplantation shall include:</t>
  </si>
  <si>
    <t>B3.3.5.1</t>
  </si>
  <si>
    <t>Identification, evaluation, and selection of HPC source, including use of donor registries.</t>
  </si>
  <si>
    <t>B3.3.5.2</t>
  </si>
  <si>
    <t>Donor eligibility determination.</t>
  </si>
  <si>
    <t>B3.3.5.3</t>
  </si>
  <si>
    <t>Methodology and implications of HLA typing.</t>
  </si>
  <si>
    <t>B3.3.5.4</t>
  </si>
  <si>
    <t>Methodology and implications of testing for chimerism.</t>
  </si>
  <si>
    <t>B3.3.5.5</t>
  </si>
  <si>
    <t>Management of patients receiving ABO incompatible HPC products.</t>
  </si>
  <si>
    <t>B3.3.5.6</t>
  </si>
  <si>
    <t>Diagnosis and management of acute and chronic GVHD.</t>
  </si>
  <si>
    <t>B3.3.6</t>
  </si>
  <si>
    <t>The attending physicians shall be knowledgeable in the following procedures:</t>
  </si>
  <si>
    <t>B3.3.6.1</t>
  </si>
  <si>
    <t>Apheresis collection procedures.</t>
  </si>
  <si>
    <t>B3.3.6.2</t>
  </si>
  <si>
    <t>Bone marrow harvest procedures.</t>
  </si>
  <si>
    <t>B3.3.6.3</t>
  </si>
  <si>
    <t>Cellular therapy product processing, including washing and diluting.</t>
  </si>
  <si>
    <t>B3.3.6.4</t>
  </si>
  <si>
    <t>Cellular therapy product cryopreservation.</t>
  </si>
  <si>
    <t>B3.3.6.5</t>
  </si>
  <si>
    <t>Cellular therapy product administration procedures.</t>
  </si>
  <si>
    <t>B3.3.6.6</t>
  </si>
  <si>
    <t>Extracorporeal photopheresis for GVHD.</t>
  </si>
  <si>
    <t>B3.4</t>
  </si>
  <si>
    <t>PHYSICIANS-IN-TRAINING</t>
  </si>
  <si>
    <t>B3.4.1</t>
  </si>
  <si>
    <t>Physicians-in-training shall be licensed to practice in the jurisdiction of the Clinical Program and shall be limited to a scope of practice within the parameters of their training and licensure and shall be appropriately supervised.</t>
  </si>
  <si>
    <t>B3.4.2</t>
  </si>
  <si>
    <t>Physicians-in-training shall receive specific training and develop competence in transplant and cellular therapy-related skills included within, but not limited to, those listed in B3.3.4 and B3.3.5.</t>
  </si>
  <si>
    <t>B3.5</t>
  </si>
  <si>
    <t>ADVANCED PRACTICE PROVIDERS/PROFESSIONALS (APPs)</t>
  </si>
  <si>
    <t>B3.5.1</t>
  </si>
  <si>
    <t>APPs shall be licensed to practice in the jurisdiction of the Clinical Program and shall be limited to a scope of practice within the parameters of their training and licenses.</t>
  </si>
  <si>
    <t>B3.5.2</t>
  </si>
  <si>
    <t>APPs shall have received specific training and maintain competence in the transplant and cellular therapy-related skills that they practice included within, but not limited to, those listed in B3.3.4 and B3.3.5.</t>
  </si>
  <si>
    <t>B3.5.3</t>
  </si>
  <si>
    <t>APPs shall participate in a minimum of ten (10) hours of educational activities related to cellular therapy annually.</t>
  </si>
  <si>
    <t>B3.5.3.1</t>
  </si>
  <si>
    <t>B3.6</t>
  </si>
  <si>
    <t>NURSES</t>
  </si>
  <si>
    <t>B3.6.1</t>
  </si>
  <si>
    <t>The Clinical Program shall have nurses formally trained and experienced in the management of patients receiving cellular therapy.</t>
  </si>
  <si>
    <t>B3.6.1.1</t>
  </si>
  <si>
    <t>Nurses shall be trained in age-specific management of patients receiving cellular therapy.</t>
  </si>
  <si>
    <t>B3.6.1.2</t>
  </si>
  <si>
    <t>Clinical Programs treating pediatric recipients shall have nurses formally trained and experienced in the management of pediatric patients receiving cellular therapy.</t>
  </si>
  <si>
    <t>B3.6.2</t>
  </si>
  <si>
    <t>Nurses shall have received specific training and maintain competence in the transplant and cellular therapy-related skills that they practice including:</t>
  </si>
  <si>
    <t>B3.6.2.1</t>
  </si>
  <si>
    <t>Hematology/oncology patient care, including an overview of the cellular therapy process.</t>
  </si>
  <si>
    <t>B3.6.2.2</t>
  </si>
  <si>
    <t>B3.6.2.3</t>
  </si>
  <si>
    <t>B3.6.2.4</t>
  </si>
  <si>
    <t>Administration of blood products, growth factors, and other supportive therapies.</t>
  </si>
  <si>
    <t>B3.6.2.5</t>
  </si>
  <si>
    <t>Care interventions to manage cellular therapy complications, including, but not limited to, cytokine release syndrome, tumor lysis syndrome, cardiac dysfunction, respiratory distress, neurologic toxicity, macrophage activation syndrome, renal and hepatic failure, disseminated intravascular coagulation, anaphylaxis, neutropenic fever, infectious and noninfectious processes, mucositis, nausea and vomiting, and pain management.</t>
  </si>
  <si>
    <t>B3.6.2.6</t>
  </si>
  <si>
    <t>Recognition of cellular therapy complications and emergencies requiring rapid notification of the transplant team.</t>
  </si>
  <si>
    <t>B3.6.2.7</t>
  </si>
  <si>
    <t>B3.6.3</t>
  </si>
  <si>
    <t>There shall be an adequate number of nurses experienced in the care of transplant recipients.</t>
  </si>
  <si>
    <t>B3.6.4</t>
  </si>
  <si>
    <t>There shall be a nurse/recipient ratio satisfactory to manage the severity of the recipients’ clinical status.</t>
  </si>
  <si>
    <t>B3.7</t>
  </si>
  <si>
    <t>PHARMACISTS</t>
  </si>
  <si>
    <t>B3.7.1</t>
  </si>
  <si>
    <t>Pharmacists shall be licensed to practice in the jurisdiction of the Clinical Program and shall be limited to a scope of practice within the parameters of their training and licensure.</t>
  </si>
  <si>
    <t>B3.7.2</t>
  </si>
  <si>
    <t>Training and knowledge of designated pharmacists shall include:</t>
  </si>
  <si>
    <t>B3.7.2.1</t>
  </si>
  <si>
    <t>Hematology/oncology patient care, including the process of cellular therapy.</t>
  </si>
  <si>
    <t>B3.7.2.2</t>
  </si>
  <si>
    <t>Adverse events including, but not limited to, cytokine release syndrome and neurological toxicities.</t>
  </si>
  <si>
    <t>B3.7.2.3</t>
  </si>
  <si>
    <t>Therapeutic drug monitoring, including, but not limited to, anti-infective agents, immunosuppressive agents, anti-seizure medications, and anticoagulants.</t>
  </si>
  <si>
    <t>B3.7.2.4</t>
  </si>
  <si>
    <t>Monitoring for and recognition of drug/drug and drug/food interactions and necessary dose modifications.</t>
  </si>
  <si>
    <t>B3.7.2.5</t>
  </si>
  <si>
    <t>Recognition of medications that require adjustment for organ dysfunction.</t>
  </si>
  <si>
    <t>B3.7.3</t>
  </si>
  <si>
    <t>Designated pharmacists shall be involved in the development and implementation of controlled documents related to the pharmaceutical management of cellular therapy recipients.</t>
  </si>
  <si>
    <t>B3.7.4</t>
  </si>
  <si>
    <t>Designated pharmacists shall participate in a minimum of ten (10) hours of educational activities related to cellular therapy annually.</t>
  </si>
  <si>
    <t>B3.7.4.1</t>
  </si>
  <si>
    <t>B3.8</t>
  </si>
  <si>
    <t>CONSULTING SPECIALISTS</t>
  </si>
  <si>
    <t>B3.8.1</t>
  </si>
  <si>
    <t>The Clinical Program shall have access to certified or trained consulting specialists and/or specialist groups from key disciplines who are capable of assisting in the management of recipients and donors requiring medical care, including, but not limited to:</t>
  </si>
  <si>
    <t>B3.8.1.1</t>
  </si>
  <si>
    <t>Cardiology.</t>
  </si>
  <si>
    <t>B3.8.1.2</t>
  </si>
  <si>
    <t>Dermatology.</t>
  </si>
  <si>
    <t>B3.8.1.3</t>
  </si>
  <si>
    <t>Gastroenterology.</t>
  </si>
  <si>
    <t>B3.8.1.4</t>
  </si>
  <si>
    <t>Infectious disease.</t>
  </si>
  <si>
    <t>B3.8.1.5</t>
  </si>
  <si>
    <t>Intensive care.</t>
  </si>
  <si>
    <t>B3.8.1.6</t>
  </si>
  <si>
    <t>Nephrology.</t>
  </si>
  <si>
    <t>B3.8.1.7</t>
  </si>
  <si>
    <t>Neurology.</t>
  </si>
  <si>
    <t>B3.8.1.8</t>
  </si>
  <si>
    <t>Obstetrics/Gynecology.</t>
  </si>
  <si>
    <t>B3.8.1.9</t>
  </si>
  <si>
    <t>Ophthalmology.</t>
  </si>
  <si>
    <t>B3.8.1.10</t>
  </si>
  <si>
    <t>B3.8.1.11</t>
  </si>
  <si>
    <t>Pathology.</t>
  </si>
  <si>
    <t>B3.8.1.12</t>
  </si>
  <si>
    <t>Psychiatry.</t>
  </si>
  <si>
    <t>B3.8.1.13</t>
  </si>
  <si>
    <t>Pulmonary medicine.</t>
  </si>
  <si>
    <t>B3.8.1.14</t>
  </si>
  <si>
    <t>Radiation oncology with experience in large-field (e.g., total body or total lymphoid) irradiation treatment protocols, if radiation therapy is administered.</t>
  </si>
  <si>
    <t>B3.8.1.15</t>
  </si>
  <si>
    <t>Radiology.</t>
  </si>
  <si>
    <t>B3.8.1.16</t>
  </si>
  <si>
    <t>Surgery.</t>
  </si>
  <si>
    <t>B3.8.1.17</t>
  </si>
  <si>
    <t>Transfusion medicine.</t>
  </si>
  <si>
    <t>B3.8.2</t>
  </si>
  <si>
    <t>A Clinical Program treating pediatric donors and recipients shall have consultants, as defined in B3.9.1, qualified to manage pediatric patients.</t>
  </si>
  <si>
    <t>B3.9</t>
  </si>
  <si>
    <t>QUALITY MANAGER</t>
  </si>
  <si>
    <t>B3.9.1</t>
  </si>
  <si>
    <t>There shall be a Clinical Program Quality Manager to establish and maintain systems to review, modify, and approve all policies and Standard Operating Procedures intended to monitor compliance with these Standards or the performance of the Clinical Program.</t>
  </si>
  <si>
    <t>B3.9.2</t>
  </si>
  <si>
    <t>The Clinical Program Quality Manager should have a reporting structure independent of cellular therapy product manufacturing.</t>
  </si>
  <si>
    <t>B3.9.3</t>
  </si>
  <si>
    <t>The Clinical Program Quality Manager shall participate in a minimum of ten (10) hours annually of continuing education activities.</t>
  </si>
  <si>
    <t>B3.9.3.1</t>
  </si>
  <si>
    <t>Continuing education activities shall include cellular therapy and Quality Management.</t>
  </si>
  <si>
    <t>B3.10</t>
  </si>
  <si>
    <t>DATA MANAGEMENT STAFF</t>
  </si>
  <si>
    <t>B3.10.1</t>
  </si>
  <si>
    <t>There shall be data management staff sufficient to comply with B9.</t>
  </si>
  <si>
    <t>B3.10.2</t>
  </si>
  <si>
    <t>Defined data management staff should participate in continuing education annually.</t>
  </si>
  <si>
    <t>B3.11</t>
  </si>
  <si>
    <t>SUPPORT SERVICES STAFF</t>
  </si>
  <si>
    <t>B3.11.1</t>
  </si>
  <si>
    <t>The Clinical Program shall have one (1) or more designated staff with appropriate training and education to assist in the provision of pre-transplant recipient evaluation, treatment, and post-transplant follow-up and care. Designated staff shall include:</t>
  </si>
  <si>
    <t>B3.11.1.1</t>
  </si>
  <si>
    <t>Dietary staff.</t>
  </si>
  <si>
    <t>B3.11.1.2</t>
  </si>
  <si>
    <t>Social Services staff.</t>
  </si>
  <si>
    <t>B3.11.1.3</t>
  </si>
  <si>
    <t>Psychology services staff.</t>
  </si>
  <si>
    <t>B3.11.1.4</t>
  </si>
  <si>
    <t>Physical therapy staff.</t>
  </si>
  <si>
    <t>B4</t>
  </si>
  <si>
    <t>QUALITY MANAGEMENT</t>
  </si>
  <si>
    <t>Quality management is mostly contained in the Worksheet Part B Clinical QM 8. Below are items that are more clinically focussed.</t>
  </si>
  <si>
    <t>B4.7</t>
  </si>
  <si>
    <t>The Quality Management Plan shall include, or summarize and reference, policies and Standard Operating Procedures for documentation and review of outcome analysis and cellular therapy product efficacy to verify that the procedures in use consistently provide a safe and effective product.</t>
  </si>
  <si>
    <t>B4.7.1</t>
  </si>
  <si>
    <t>Criteria for cellular therapy product safety, product efficacy, and the clinical outcome shall be determined and shall be reviewed at regular time intervals.</t>
  </si>
  <si>
    <t>B4.7.2</t>
  </si>
  <si>
    <t>Both individual cellular therapy product data and aggregate data for each type of cellular therapy product and recipient type shall be evaluated.</t>
  </si>
  <si>
    <t>B4.7.3</t>
  </si>
  <si>
    <t>Review of outcome analysis and/or product efficacy shall include at a minimum:</t>
  </si>
  <si>
    <t>B4.7.3.1</t>
  </si>
  <si>
    <t>For HPC products intended for hematopoietic reconstitution, time to neutrophil and platelet engraftment following cellular therapy product administration.</t>
  </si>
  <si>
    <t>B4.7.3.2</t>
  </si>
  <si>
    <t>For immune effector cells, including donor lymphocyte infusions, an endpoint of clinical function as approved by the Clinical Program Director.</t>
  </si>
  <si>
    <t>B4.7.3.3</t>
  </si>
  <si>
    <t>For genetically modified HPC products, an endpoint of clinical function as approved by the Clinical Program Director.</t>
  </si>
  <si>
    <t>B4.7.3.4</t>
  </si>
  <si>
    <t>Overall and treatment-related morbidity and mortality at thirty (30) days, one hundred (100) days, and one (1) year after cellular therapy product administration.</t>
  </si>
  <si>
    <t>B4.7.3.5</t>
  </si>
  <si>
    <t>Acute GVHD grade within one hundred (100) days after allogeneic transplantation.</t>
  </si>
  <si>
    <t>B4.7.3.6</t>
  </si>
  <si>
    <t>Chronic GVHD grade within one (1) year after allogeneic transplantation.</t>
  </si>
  <si>
    <t>B4.7.3.7</t>
  </si>
  <si>
    <t>Central venous catheter infection.</t>
  </si>
  <si>
    <t>B4.7.4</t>
  </si>
  <si>
    <t>Data on outcome analysis and cellular therapy product efficacy, including adverse events related to the recipient, donor, or product, shall be provided in a timely manner to entities involved in the collection, processing, and/or distribution of the cellular therapy product.</t>
  </si>
  <si>
    <t>B4.7.5</t>
  </si>
  <si>
    <t>The Clinical Program should achieve one-year survival outcome within or above the expected range when compared to national or international outcome data.</t>
  </si>
  <si>
    <t>B4.7.5.1</t>
  </si>
  <si>
    <t>If expected one-year survival outcome is not met, the Clinical Program shall implement a corrective action plan that meets FACT or JACIE requirements.</t>
  </si>
  <si>
    <t>B4.7.6</t>
  </si>
  <si>
    <t>The Clinical Program should set benchmarks for non-relapse mortality at one hundred (100) days after cellular therapy product administration and describe the rationale and process for review in the Quality Management Plan.</t>
  </si>
  <si>
    <t>B5</t>
  </si>
  <si>
    <t>POLICIES AND STANDARD OPERATING PROCEDURES</t>
  </si>
  <si>
    <t>See separate worksheet (Part B Clinical QM 8)</t>
  </si>
  <si>
    <t>B6</t>
  </si>
  <si>
    <t>ALLOGENEIC AND AUTOLOGOUS DONOR SELECTION, EVALUATION, AND MANAGEMENT</t>
  </si>
  <si>
    <t>See separate worksheet (Part B-CM-C Donors 8)</t>
  </si>
  <si>
    <t>B7</t>
  </si>
  <si>
    <t>RECIPIENT CARE</t>
  </si>
  <si>
    <t>B7.1</t>
  </si>
  <si>
    <t>Recipient informed consent for the cellular therapy shall be obtained and documented by a licensed health care professional knowledgeable in the proposed cellular therapy.</t>
  </si>
  <si>
    <t>B7.1.1</t>
  </si>
  <si>
    <t>The informed consent process shall include information regarding the risks and benefits of the proposed cellular therapy.</t>
  </si>
  <si>
    <t>B7.2</t>
  </si>
  <si>
    <t>The attending physician shall confirm the availability and suitability of a donor or cellular therapy product prior to initiating the recipient’s preparative regimen.</t>
  </si>
  <si>
    <t>B7.2.1</t>
  </si>
  <si>
    <t>The Clinical Program shall notify the Processing Facility prior to requesting a cellular therapy product from a cord blood bank, registry, or other facility.</t>
  </si>
  <si>
    <t>B7.3</t>
  </si>
  <si>
    <t>Records shall be made concurrently with each step of recipient care in such a way that all steps may be accurately traced.</t>
  </si>
  <si>
    <t>B7.3.1</t>
  </si>
  <si>
    <t>Records shall identify the person immediately responsible for each significant step, including dates and times (where appropriate) of various steps.</t>
  </si>
  <si>
    <t>B7.4</t>
  </si>
  <si>
    <t>There shall be policies addressing safe administration of the preparative regimen.</t>
  </si>
  <si>
    <t>B7.4.1</t>
  </si>
  <si>
    <t>The treatment orders shall include the patient’s current height and weight, specific dates of administration, daily doses (if appropriate), and route of administration of each agent.</t>
  </si>
  <si>
    <t>B7.4.2</t>
  </si>
  <si>
    <t>Preprinted orders or electronic equivalent shall be used for protocols and standardized regimens. These orders shall be verified and documented by an attending physician.</t>
  </si>
  <si>
    <t>B7.4.3</t>
  </si>
  <si>
    <t>The pharmacist verifying or preparing the drug shall check and document the doses against the protocol or standardized regimen listed on the orders.</t>
  </si>
  <si>
    <t>B7.4.4</t>
  </si>
  <si>
    <t>Prior to administration of the preparative regimen, one (1) qualified person using a validated process or two (2) qualified persons shall verify and document:</t>
  </si>
  <si>
    <t>B7.4.4.1</t>
  </si>
  <si>
    <t>The drug and dose in the bag or pill against the orders and the protocol or standardized regimen.</t>
  </si>
  <si>
    <t>B7.4.4.2</t>
  </si>
  <si>
    <t>The identity of the recipient.</t>
  </si>
  <si>
    <t>B7.5</t>
  </si>
  <si>
    <t>There shall be policies addressing safe administration of radiation therapy.</t>
  </si>
  <si>
    <t>B7.5.1</t>
  </si>
  <si>
    <t>There shall be a consultation with a radiation oncologist prior to initiation of therapy if radiation treatment is used in the preparative regimen.</t>
  </si>
  <si>
    <t>B7.5.2</t>
  </si>
  <si>
    <t>The recipient’s diagnosis, relevant medical history including pre-existing co-morbid conditions, and proposed preparative regimen shall be made available to the consulting radiation oncologist in writing.</t>
  </si>
  <si>
    <t>B7.5.3</t>
  </si>
  <si>
    <t>A documented consultation by a radiation oncologist shall address any prior radiation treatment the recipient may have received, any other factors that may increase the toxicity of the radiation, and include a plan for delivery of radiation therapy.</t>
  </si>
  <si>
    <t>B7.5.4</t>
  </si>
  <si>
    <t>Prior to administration of each dose of radiation therapy, the dose shall be verified and documented as per institutional radiation therapy standards.</t>
  </si>
  <si>
    <t>B7.5.5</t>
  </si>
  <si>
    <t>A final report of the details of the radiation therapy administered shall be documented in the recipient’s medical record.</t>
  </si>
  <si>
    <t>B7.6</t>
  </si>
  <si>
    <t>There shall be policies addressing safe administration of cellular therapy products.</t>
  </si>
  <si>
    <t>B7.6.1</t>
  </si>
  <si>
    <t>There shall be policies for determining the appropriate volume and the appropriate dose of red blood cells, cryoprotectants, and other additives.</t>
  </si>
  <si>
    <t>B7.6.2</t>
  </si>
  <si>
    <t>There shall be policies for the infusion of ABO-incompatible red blood cells in allogeneic cellular therapy products.</t>
  </si>
  <si>
    <t>B7.6.3</t>
  </si>
  <si>
    <t>There shall be consultation with the Processing Facility regarding cord blood preparation for administration.</t>
  </si>
  <si>
    <t>B7.6.3.1</t>
  </si>
  <si>
    <t>Cord blood units that have not been red blood cell reduced prior to cryopreservation shall be washed prior to administration.</t>
  </si>
  <si>
    <t>B7.6.3.2</t>
  </si>
  <si>
    <t>Cord blood units that have been red blood cell reduced prior to cryopreservation should be diluted or washed prior to administration.</t>
  </si>
  <si>
    <t>B7.6.4</t>
  </si>
  <si>
    <t>Two (2) qualified persons shall verify the identity of the recipient and the product and the order for administration prior to the administration of the cellular therapy product.</t>
  </si>
  <si>
    <t>B7.6.5</t>
  </si>
  <si>
    <t>When administering cellular therapy products from more than one (1) donor, each cellular therapy product shall be administered safely prior to administration of subsequent cellular therapy products.</t>
  </si>
  <si>
    <t>B7.6.6</t>
  </si>
  <si>
    <t>There shall be documentation in the recipient’s medical record of the unique identifier of the administered cellular therapy product, initiation and completion times of administration, and any adverse events related to administration.</t>
  </si>
  <si>
    <t>B7.6.7</t>
  </si>
  <si>
    <t>A Circular of Information for cellular therapy products shall be available to staff.</t>
  </si>
  <si>
    <t>B7.7</t>
  </si>
  <si>
    <t>There shall be policies or Standard Operating Procedures addressing appropriate follow-up of recipients after administration of preparative regimens and cellular therapy products, including, at a minimum, the management of the following elements:</t>
  </si>
  <si>
    <t>B7.7.1</t>
  </si>
  <si>
    <t>Management of nausea, vomiting, pain, and other discomforts.</t>
  </si>
  <si>
    <t>B7.7.2</t>
  </si>
  <si>
    <t>Monitoring of blood counts and transfusion of blood products.</t>
  </si>
  <si>
    <t>B7.7.3</t>
  </si>
  <si>
    <t>Monitoring of infections and use of antimicrobials.</t>
  </si>
  <si>
    <t>B7.7.4</t>
  </si>
  <si>
    <t>Monitoring of organ dysfunction or failure and institution of treatment.</t>
  </si>
  <si>
    <t>B7.7.5</t>
  </si>
  <si>
    <t>Monitoring of graft failure and institution of treatment.</t>
  </si>
  <si>
    <t>B7.7.6</t>
  </si>
  <si>
    <t>Regular assessment for evidence of acute GVHD using an established staging and grading system.</t>
  </si>
  <si>
    <t>B7.7.7</t>
  </si>
  <si>
    <t>Regular assessment for evidence of chronic GVHD using an established staging and grading system.</t>
  </si>
  <si>
    <t>B7.8</t>
  </si>
  <si>
    <t>There shall be policies and Standard Operating Procedures addressing the administration of immune effector cells and management of complications, if applicable.</t>
  </si>
  <si>
    <t>B7.8.1</t>
  </si>
  <si>
    <t>There shall be a consultation with the referring physician prior to initiation of immune effector cellular therapy to review the goal and plan of the treatment.</t>
  </si>
  <si>
    <t>B7.8.2</t>
  </si>
  <si>
    <t>There shall be regular assessment of the recipient to detect complications, including cytokine release syndrome and neurologic dysfunction.</t>
  </si>
  <si>
    <t>B7.8.3</t>
  </si>
  <si>
    <t>There shall be a written plan for rapid escalation of care, increased intensity of monitoring, and relevant workup to address complications.</t>
  </si>
  <si>
    <t>B7.8.4</t>
  </si>
  <si>
    <t>Communication to the clinical staff, intensive care unit, emergency department, and pharmacy shall be timely.</t>
  </si>
  <si>
    <t>B7.8.5</t>
  </si>
  <si>
    <t>The Clinical Program shall have written guidelines for management of complications, including the use of cytokine-blocking agents and corticosteroid administration.</t>
  </si>
  <si>
    <t>B7.9</t>
  </si>
  <si>
    <t>Clinical Programs administering licensed, authorized, or equivalent cellular therapy products with a mandated risk management program shall have policies and Standard Operating Procedures in place for the following as required:</t>
  </si>
  <si>
    <t>B7.9.1</t>
  </si>
  <si>
    <t>Training and competency.</t>
  </si>
  <si>
    <t>B7.9.2</t>
  </si>
  <si>
    <t>For each recipient of the cellular therapy product, availability of required medications to manage severe adverse events.</t>
  </si>
  <si>
    <t>B7.9.3</t>
  </si>
  <si>
    <t>Reporting of adverse reactions.</t>
  </si>
  <si>
    <t>B7.9.4</t>
  </si>
  <si>
    <t>Wallet cards or other means of communicating instructions to the recipient, caregivers, and other health care professionals who may provide care to the patient.</t>
  </si>
  <si>
    <t>B7.10</t>
  </si>
  <si>
    <t>There shall be policies or Standard Operating Procedures in place for planned discharges and provision of post-transplant care.</t>
  </si>
  <si>
    <t>B7.10.1</t>
  </si>
  <si>
    <t>When a recipient is discharged prior to engraftment, the Clinical Program shall verify that the following elements are available:</t>
  </si>
  <si>
    <t>B7.10.1.1</t>
  </si>
  <si>
    <t>A consult between the attending physician and the receiving health care professionals regarding the applicable elements in Standard B7.7.</t>
  </si>
  <si>
    <t>B7.10.1.2</t>
  </si>
  <si>
    <t>Facilities that provide appropriate location, adequate space, and protection from airborne microbial contamination.</t>
  </si>
  <si>
    <t>B7.10.1.3</t>
  </si>
  <si>
    <t>Appropriate medications, blood products, and additional care required by the recipient.</t>
  </si>
  <si>
    <t>B7.10.2</t>
  </si>
  <si>
    <t>The Clinical Program shall provide appropriate instructions to recipients prior to discharge.</t>
  </si>
  <si>
    <t>B7.11</t>
  </si>
  <si>
    <t>There shall be policies addressing indications for and safe administration of ECP if utilized by the Clinical Program.</t>
  </si>
  <si>
    <t>B7.11.1</t>
  </si>
  <si>
    <t>There shall be a consultation with the facility or physician that performs ECP prior to initiation of therapy.</t>
  </si>
  <si>
    <t>B7.11.2</t>
  </si>
  <si>
    <t>Before ECP is undertaken, there shall be a written therapy plan from an attending physician specifying the patient’s diagnosis and GVHD grade, involved organs, timing of the procedure, and any other factors that may affect the safe administration of ECP.</t>
  </si>
  <si>
    <t>B7.11.3</t>
  </si>
  <si>
    <t>A report of the details of ECP administered, including an assessment of the response, shall be documented in the recipient’s medical record.</t>
  </si>
  <si>
    <t>B7.11.4</t>
  </si>
  <si>
    <t>The facility performing ECP shall be qualified to meet FACT-JACIE requirements.</t>
  </si>
  <si>
    <t>B7.12</t>
  </si>
  <si>
    <t>There shall be an infrastructure and policies or Standard Operating Procedures in place for provision of appropriate long-term follow-up, treatment, and plans of care.</t>
  </si>
  <si>
    <t>B7.12.1</t>
  </si>
  <si>
    <t>There should be policies or Standard Operating Procedures in place for post-transplant vaccination schedules and indications.</t>
  </si>
  <si>
    <t>B7.12.2</t>
  </si>
  <si>
    <t>There shall be policies and Standard Operating Procedures for monitoring by appropriate specialists of recipients for post-cellular therapy late effects, including at a minimum:</t>
  </si>
  <si>
    <t>B7.12.2.1</t>
  </si>
  <si>
    <t>Endocrine and reproductive function and osteoporosis.</t>
  </si>
  <si>
    <t>B7.12.2.2</t>
  </si>
  <si>
    <t>Cardiovascular risk factors.</t>
  </si>
  <si>
    <t>B7.12.2.3</t>
  </si>
  <si>
    <t>Respiratory function.</t>
  </si>
  <si>
    <t>B7.12.2.4</t>
  </si>
  <si>
    <t>Chronic renal impairment.</t>
  </si>
  <si>
    <t>B7.12.2.5</t>
  </si>
  <si>
    <t>Secondary malignancies.</t>
  </si>
  <si>
    <t>B7.12.2.6</t>
  </si>
  <si>
    <t>Growth and development of pediatric patients.</t>
  </si>
  <si>
    <t>B7.12.3</t>
  </si>
  <si>
    <t>There shall be policies or Standard Operating Procedures describing the transition of long-term pediatric recipients to adult care as appropriate.</t>
  </si>
  <si>
    <t>B8</t>
  </si>
  <si>
    <t>CLINICAL RESEARCH</t>
  </si>
  <si>
    <t>B8.1</t>
  </si>
  <si>
    <t>Clinical Programs shall have formal review of investigational protocols and patient consent forms by a process that is approved under institutional policies and Applicable Law.</t>
  </si>
  <si>
    <t>B8.1.1</t>
  </si>
  <si>
    <t>Those Clinical Programs utilizing investigational treatment protocols shall have in place a pharmacy equipped for research activities, including a process for tracking, inventory, and secured storage of investigational drugs.</t>
  </si>
  <si>
    <t>B8.1.2</t>
  </si>
  <si>
    <t>There shall be a process to manage investigational cellular therapy products.</t>
  </si>
  <si>
    <t>B8.2</t>
  </si>
  <si>
    <t>Clinical research protocols shall be performed in accordance with institutional policies and Applicable Law.</t>
  </si>
  <si>
    <t>B8.2.1</t>
  </si>
  <si>
    <t>The Clinical Program shall maintain:</t>
  </si>
  <si>
    <t>B8.2.1.1</t>
  </si>
  <si>
    <t>Documentation of approval by the Institutional Review Board, Ethics Committee, or equivalent.</t>
  </si>
  <si>
    <t>B8.2.1.2</t>
  </si>
  <si>
    <t>If applicable, documentation of approval by the institutional Biosafety Committee or equivalent.</t>
  </si>
  <si>
    <t>B8.2.1.3</t>
  </si>
  <si>
    <t>Correspondence with regulatory agencies.</t>
  </si>
  <si>
    <t>B8.2.1.4</t>
  </si>
  <si>
    <t>Audits and any adverse events, including their resolution.</t>
  </si>
  <si>
    <t>B8.3</t>
  </si>
  <si>
    <t>For clinical research, informed consent shall be obtained from each research subject or legally authorized representative, in language he or she can understand, and under circumstances that minimize the possibility of coercion or undue influence.</t>
  </si>
  <si>
    <t>B8.3.1</t>
  </si>
  <si>
    <t>The research subject or legally authorized representative shall be given the opportunity to ask questions and to have his/her questions answered to his/her satisfaction, and to withdraw from the research without prejudice.</t>
  </si>
  <si>
    <t>B8.3.2</t>
  </si>
  <si>
    <t>Informed consent for a research subject shall contain the following elements at a minimum and comply with Applicable Law.</t>
  </si>
  <si>
    <t>B8.3.2.1</t>
  </si>
  <si>
    <t>An explanation of the research purposes, a description of the procedures to be followed, and the identification of investigational procedures.</t>
  </si>
  <si>
    <t>B8.3.2.2</t>
  </si>
  <si>
    <t>The expected duration of the subject’s participation.</t>
  </si>
  <si>
    <t>B8.3.2.3</t>
  </si>
  <si>
    <t>A description of the reasonably expected risks, discomforts, benefits to the subject and others, and alternative procedures.</t>
  </si>
  <si>
    <t>B8.3.2.4</t>
  </si>
  <si>
    <t>A statement of the extent to which confidentiality will be maintained.</t>
  </si>
  <si>
    <t>B8.3.2.5</t>
  </si>
  <si>
    <t>An explanation of the extent of compensation for injury.</t>
  </si>
  <si>
    <t>B8.4</t>
  </si>
  <si>
    <t>There shall be a process in place to address the disclosure of any issues that may represent a conflict of interest in clinical research.</t>
  </si>
  <si>
    <t>B9</t>
  </si>
  <si>
    <t>DATA MANAGEMENT</t>
  </si>
  <si>
    <t>B9.1</t>
  </si>
  <si>
    <t>The Clinical Program shall collect and maintain complete and accurate data necessary to complete the Transplant Essential Data Forms of the CIBMTR or the Minimum Essential Data-A forms of the EBMT.</t>
  </si>
  <si>
    <t>B9.1.1</t>
  </si>
  <si>
    <t>Clinical Programs shall submit the data specified in B9.1 for allogeneic and autologous transplants to a national or international database.</t>
  </si>
  <si>
    <t>B9.1.2</t>
  </si>
  <si>
    <t>Clinical Programs shall collect the data specified in B9.1 for all patients for at least one (1) year following administration of the cellular therapy product.</t>
  </si>
  <si>
    <t>B9.1.3</t>
  </si>
  <si>
    <t>Clinical Programs should meet accuracy criteria established by FACT, JACIE, and CIBMTR or EBMT.</t>
  </si>
  <si>
    <t>B9.2</t>
  </si>
  <si>
    <t>The Clinical Program should collect and submit all data elements included in the Cellular Immunotherapy Data Resource (CIDR) forms of the CIBMTR or the Cellular Therapy Med-A forms of the EBMT.</t>
  </si>
  <si>
    <t>B9.3</t>
  </si>
  <si>
    <t>The Clinical Program shall define staff responsible for collecting data and, as appropriate, reporting data to institutional repositories and CIBMTR or EBMT.</t>
  </si>
  <si>
    <t>B10</t>
  </si>
  <si>
    <t>RECORDS</t>
  </si>
  <si>
    <t>B10.1</t>
  </si>
  <si>
    <t>Clinical Program records related to quality control, personnel training and competency, facility maintenance, facility management, complaints, or other general facility issues shall be retained for a minimum of ten (10) years by the Clinical Program, or longer in accordance with Applicable Law.</t>
  </si>
  <si>
    <t>B10.1.1</t>
  </si>
  <si>
    <t>Employee records shall be maintained by the Clinical Program in a confidential manner and as long as required by Applicable Law.</t>
  </si>
  <si>
    <t>B10.1.2</t>
  </si>
  <si>
    <t>Cleaning and sanitation records shall be retained for at least three (3) years or longer in accordance with applicable laws or regulations, or by a defined program or institution policy.</t>
  </si>
  <si>
    <t>B10.2</t>
  </si>
  <si>
    <t>Recipient and donor records including, but not limited to, consents and records of care, shall be maintained in a confidential manner as required by Applicable Law for a minimum of ten (10) years after the administration of the cellular therapy product, or, if not known, ten (10) years after the date of the distribution, disposition, or expiration, whichever is latest.</t>
  </si>
  <si>
    <t>B10.3</t>
  </si>
  <si>
    <t>Research records shall be maintained in a confidential manner as required by Applicable Law for a minimum of ten (10) years after the administration, distribution, disposition, or expiration of the cellular therapy product, whichever is latest.</t>
  </si>
  <si>
    <t>B10.4</t>
  </si>
  <si>
    <t>ELECTRONIC RECORDS</t>
  </si>
  <si>
    <t>B10.4.1</t>
  </si>
  <si>
    <t>The Clinical Program shall maintain a current listing of all critical electronic record systems. Critical electronic record systems shall include at a minimum systems under the control of the Clinical Program that are used as a substitute for paper, to make decisions, to perform calculations, or to create or store information used in critical procedures.</t>
  </si>
  <si>
    <t>B10.4.2</t>
  </si>
  <si>
    <t>For all critical electronic record systems, there shall be policies, Standard Operating Procedures, and system elements to maintain the accuracy, integrity, identity, and confidentiality of all records.</t>
  </si>
  <si>
    <t>B10.4.3</t>
  </si>
  <si>
    <t>There shall be a means by which access to electronic records is limited to authorized individuals.</t>
  </si>
  <si>
    <t>B10.4.4</t>
  </si>
  <si>
    <t>The critical electronic record system shall maintain unique identifiers.</t>
  </si>
  <si>
    <t>B10.4.5</t>
  </si>
  <si>
    <t>There shall be protection of the records to enable their accurate and ready retrieval throughout the period of record retention.</t>
  </si>
  <si>
    <t>B10.4.6</t>
  </si>
  <si>
    <t>For all critical electronic record systems, there shall be an alternative system for all electronic records to allow for continuous operation in the event that critical electronic record systems are not available. The alternative system shall be validated and Clinical Program staff shall be trained in its use.</t>
  </si>
  <si>
    <t>B10.4.7</t>
  </si>
  <si>
    <t>For all critical electronic record systems, there shall be written Standard Operating Procedures for record entry, verification, and revision.</t>
  </si>
  <si>
    <t>B10.4.7.1</t>
  </si>
  <si>
    <t>A method shall be established or the system shall provide for review of data before final acceptance.</t>
  </si>
  <si>
    <t>B10.4.7.2</t>
  </si>
  <si>
    <t>A method shall be established or the system shall provide for the unambiguous identification of the individual responsible for each record entry.</t>
  </si>
  <si>
    <t>B10.4.8</t>
  </si>
  <si>
    <t>For all critical electronic record systems, there shall be the ability to generate true copies of the records in both human readable and electronic format suitable for inspection and review.</t>
  </si>
  <si>
    <t>B10.4.9</t>
  </si>
  <si>
    <t>For all critical electronic record systems, there shall be validated procedures for and documentation of:</t>
  </si>
  <si>
    <t>B10.4.9.1</t>
  </si>
  <si>
    <t>Training and continued competency of personnel in systems use.</t>
  </si>
  <si>
    <t>B10.4.9.2</t>
  </si>
  <si>
    <t>Monitoring of data integrity.</t>
  </si>
  <si>
    <t>B10.4.9.3</t>
  </si>
  <si>
    <t>Back-up of the electronic records system on a regular schedule.</t>
  </si>
  <si>
    <t>B10.4.9.4</t>
  </si>
  <si>
    <t>System assignment of unique identifiers.</t>
  </si>
  <si>
    <t>B10.5</t>
  </si>
  <si>
    <t>RECORDS IN CASE OF DIVIDED RESPONSIBILITY</t>
  </si>
  <si>
    <t>B10.5.1</t>
  </si>
  <si>
    <t>If two (2) or more facilities participate in the collection, processing, or administration of the cellular therapy product, the records of each facility shall show plainly the extent of its responsibility.</t>
  </si>
  <si>
    <t>B10.5.2</t>
  </si>
  <si>
    <t>The Clinical Program shall furnish outcome data, related to the safety, purity, or potency of the cellular therapy product involved, to other facilities involved in the collection or processing of the cellular therapy product.</t>
  </si>
  <si>
    <t>Part B: Clinical QM</t>
  </si>
  <si>
    <t>B4.1</t>
  </si>
  <si>
    <t>There shall be an overall Quality Management Program that incorporates key performance data from clinical, collection, and processing facility quality management.</t>
  </si>
  <si>
    <t>B4.1.1</t>
  </si>
  <si>
    <t>The Clinical Program Director shall have authority over and responsibility for ensuring that the overall Quality Management Program is effectively established and maintained.</t>
  </si>
  <si>
    <t>B4.2</t>
  </si>
  <si>
    <t>The Clinical Program shall establish and maintain a written Quality Management Plan.</t>
  </si>
  <si>
    <t>B4.2.1</t>
  </si>
  <si>
    <t>The Clinical Program Director shall be responsible for the Quality Management Plan.</t>
  </si>
  <si>
    <t>B4.3</t>
  </si>
  <si>
    <t>The Quality Management Plan shall include, or summarize and reference, an organizational chart of key positions, functions, and reporting relationships within the cellular therapy program, including clinical, collection, and processing.</t>
  </si>
  <si>
    <t>B4.3.1</t>
  </si>
  <si>
    <t>The Quality Management Plan shall include a description of how these key positions interact to implement the quality management activities.</t>
  </si>
  <si>
    <t>B4.4</t>
  </si>
  <si>
    <t>The Quality Management Plan shall include, or summarize and reference, policies and Standard Operating Procedures addressing personnel requirements for each key position in the Clinical Program. Personnel requirements shall include at a minimum:</t>
  </si>
  <si>
    <t>B4.4.1</t>
  </si>
  <si>
    <t>A current job description for all staff.</t>
  </si>
  <si>
    <t>B4.4.2</t>
  </si>
  <si>
    <t>A system to document the following for all staff:</t>
  </si>
  <si>
    <t>B4.4.2.1</t>
  </si>
  <si>
    <t>Initial qualifications.</t>
  </si>
  <si>
    <t>B4.4.2.2</t>
  </si>
  <si>
    <t>New employee orientation.</t>
  </si>
  <si>
    <t>B4.4.2.3</t>
  </si>
  <si>
    <t>Initial training, competency, and retraining when appropriate for all procedures performed, and in accordance with Applicable Law.</t>
  </si>
  <si>
    <t>B4.4.2.4</t>
  </si>
  <si>
    <t>Continued competency for each critical function performed, assessed annually at a minimum.</t>
  </si>
  <si>
    <t>B4.4.2.5</t>
  </si>
  <si>
    <t>Continuing education.</t>
  </si>
  <si>
    <t>B4.5</t>
  </si>
  <si>
    <t>The Quality Management Plan shall include, or summarize and reference, a comprehensive system for document control.</t>
  </si>
  <si>
    <t>B4.5.1</t>
  </si>
  <si>
    <t xml:space="preserve">There shall be identification of the types of documents that are considered critical and shall comply with the document control system requirements. </t>
  </si>
  <si>
    <t>B4.5.1.1</t>
  </si>
  <si>
    <t>Policies, protocols, Standard Operating Procedures, and guidelines.</t>
  </si>
  <si>
    <t>B4.5.1.2</t>
  </si>
  <si>
    <t>Worksheets.</t>
  </si>
  <si>
    <t>B4.5.1.3</t>
  </si>
  <si>
    <t>Forms.</t>
  </si>
  <si>
    <t>B4.5.1.4</t>
  </si>
  <si>
    <t>Labels.</t>
  </si>
  <si>
    <t>B4.5.2</t>
  </si>
  <si>
    <t>There shall be policies or Standard Operating Procedures for the development, approval, implementation, distribution, review, revision, and archival of all critical documents.</t>
  </si>
  <si>
    <t>B4.5.3</t>
  </si>
  <si>
    <t>The document control system shall include:</t>
  </si>
  <si>
    <t>B4.5.3.1</t>
  </si>
  <si>
    <t>A standardized format for critical documents.</t>
  </si>
  <si>
    <t>B4.5.3.2</t>
  </si>
  <si>
    <t>Assignment of a numeric or alphanumeric identifier and a title to each document and document version regulated within the system.</t>
  </si>
  <si>
    <t>B4.5.3.3</t>
  </si>
  <si>
    <t>A system for document approval, including the approval date, signature of approving individual(s), and the effective date.</t>
  </si>
  <si>
    <t>B4.5.3.4</t>
  </si>
  <si>
    <t>A system to protect controlled documents from accidental or unauthorized modification.</t>
  </si>
  <si>
    <t>B4.5.3.5</t>
  </si>
  <si>
    <t>Review of controlled documents every two (2) years at a minimum.</t>
  </si>
  <si>
    <t>B4.5.3.6</t>
  </si>
  <si>
    <t>A system for document change control that includes a description of the change, version, the signature of approving individual(s), approval date(s), communication or training on the change as applicable, effective date, and archival date.</t>
  </si>
  <si>
    <t>B4.5.3.7</t>
  </si>
  <si>
    <t>Archival of controlled documents, the inclusive dates of use, and their historical sequence for a minimum of ten (10) years from archival or according to governmental or institutional policy, whichever is longer.</t>
  </si>
  <si>
    <t>B4.5.3.8</t>
  </si>
  <si>
    <t>A system for the retraction of obsolete documents to prevent unintended use.</t>
  </si>
  <si>
    <t>B4.6</t>
  </si>
  <si>
    <t>The Quality Management Plan shall include, or summarize and reference, policies and Standard Operating Procedures for the establishment and maintenance of written agreements.</t>
  </si>
  <si>
    <t>B4.6.1</t>
  </si>
  <si>
    <t>Agreements shall be established with external parties providing critical services that could affect the quality and safety of the cellular therapy product or health and safety of the donor or recipient.</t>
  </si>
  <si>
    <t>B4.6.2</t>
  </si>
  <si>
    <t>Agreements shall include the responsibility of the external party performing any step in collection, processing, testing, storage, distribution, or administration to maintain required accreditations and to comply with Applicable Law and these Standards.</t>
  </si>
  <si>
    <t>B4.6.2.1</t>
  </si>
  <si>
    <t>Agreements should include the responsibility of the external parties to provide clinically relevant information related to products or services.</t>
  </si>
  <si>
    <t>B4.6.3</t>
  </si>
  <si>
    <t>Agreements shall be dated and reviewed on a regular basis, at a minimum every two (2) years.</t>
  </si>
  <si>
    <t>B4.8</t>
  </si>
  <si>
    <t>The Quality Management Plan shall include, or summarize and reference, policies and Standard Operating Procedures for, and a schedule of, audits of the Clinical Program’s activities to verify compliance with elements of the Quality Management Program and policies and Standard Operating Procedures, Applicable Law, and these Standards.</t>
  </si>
  <si>
    <t>B4.8.1</t>
  </si>
  <si>
    <t>Audits shall be conducted by an individual with sufficient knowledge in the process and competence in auditing to identify problems, but who is not solely responsible for the process being audited.</t>
  </si>
  <si>
    <t>B4.8.2</t>
  </si>
  <si>
    <t>The results of audits shall be used to recognize problems, detect trends, identify improvement opportunities, implement corrective and preventive actions when necessary, and follow-up on the effectiveness of these actions in a timely manner.</t>
  </si>
  <si>
    <t>B4.8.3</t>
  </si>
  <si>
    <t>Audits shall be performed annually at a minimum, and shall include at least the following:</t>
  </si>
  <si>
    <t>B4.8.3.1</t>
  </si>
  <si>
    <t>Audit of the accuracy of clinical data.</t>
  </si>
  <si>
    <t>B4.8.3.2</t>
  </si>
  <si>
    <t>Audit of the accuracy of the data contained in the Transplant Essential Data Forms of the CIBMTR or the Minimum Essential Med-A Forms of the EBMT.</t>
  </si>
  <si>
    <t>B4.8.3.3</t>
  </si>
  <si>
    <t>Audit of donor screening and testing.</t>
  </si>
  <si>
    <t>B4.8.3.4</t>
  </si>
  <si>
    <t>Audit of management of cellular therapy products with positive microbial culture results.</t>
  </si>
  <si>
    <t>B4.8.3.5</t>
  </si>
  <si>
    <t>Audit of safety endpoints and immune effector cellular therapy toxicity management.</t>
  </si>
  <si>
    <t>B4.8.3.6</t>
  </si>
  <si>
    <t>Audit of documentation that external facilities performing critical contracted services have met the requirements of the written agreements.</t>
  </si>
  <si>
    <t>B4.8.3.7</t>
  </si>
  <si>
    <t>Audit of verification of chemotherapy drug administered against the written order.</t>
  </si>
  <si>
    <t>B4.8.3.8</t>
  </si>
  <si>
    <t>Audit of the prescription ordering system against the protocol.</t>
  </si>
  <si>
    <t>B4.9</t>
  </si>
  <si>
    <t>The Quality Management Plan shall include, or summarize and reference, policies and Standard Operating Procedures for the management of cellular therapy products with positive microbial culture results.</t>
  </si>
  <si>
    <t>B4.9.1</t>
  </si>
  <si>
    <t>Criteria for the administration of cellular therapy products with positive microbial culture results.</t>
  </si>
  <si>
    <t>B4.9.2</t>
  </si>
  <si>
    <t>Notification of the recipient.</t>
  </si>
  <si>
    <t>B4.9.3</t>
  </si>
  <si>
    <t>Recipient follow-up and outcome analysis.</t>
  </si>
  <si>
    <t>B4.9.4</t>
  </si>
  <si>
    <t>Follow-up of the donor, if relevant.</t>
  </si>
  <si>
    <t>B4.9.5</t>
  </si>
  <si>
    <t>Investigation of cause.</t>
  </si>
  <si>
    <t>B4.9.6</t>
  </si>
  <si>
    <t>Reporting to regulatory agencies if appropriate.</t>
  </si>
  <si>
    <t>B4.10</t>
  </si>
  <si>
    <t>The Quality Management Plan shall include, or summarize and reference, policies and Standard Operating Procedures for occurrences (errors, accidents, deviations, adverse events, adverse reactions, and complaints). The following activities shall be included at a minimum:</t>
  </si>
  <si>
    <t>B4.10.1</t>
  </si>
  <si>
    <t>Detection.</t>
  </si>
  <si>
    <t>B4.10.2</t>
  </si>
  <si>
    <t>Investigation.</t>
  </si>
  <si>
    <t>B4.10.2.1</t>
  </si>
  <si>
    <t>A thorough and timely investigation shall be conducted by the Clinical Program in collaboration with the Collection Facility, Processing Facility, and other entities involved in the manufacture of the cellular therapy product, as appropriate.</t>
  </si>
  <si>
    <t>B4.10.2.2</t>
  </si>
  <si>
    <t>Investigations shall identify the root cause and a plan for short- and long-term corrective and preventive actions as warranted.</t>
  </si>
  <si>
    <t>B4.10.2.3</t>
  </si>
  <si>
    <t>Occurrences shall be tracked and trended.</t>
  </si>
  <si>
    <t>B4.10.3</t>
  </si>
  <si>
    <t>Documentation.</t>
  </si>
  <si>
    <t>B4.10.3.1</t>
  </si>
  <si>
    <t>Documentation shall include a description of the occurrence, date and time of the occurrence, the involved individuals and cellular therapy product(s), when and to whom the occurrence was reported, and the immediate actions taken.</t>
  </si>
  <si>
    <t>B4.10.3.2</t>
  </si>
  <si>
    <t>All investigation reports shall be reviewed in a timely manner by the Clinical Program Director and Quality Manager.</t>
  </si>
  <si>
    <t>B4.10.3.3</t>
  </si>
  <si>
    <t>Cumulative files of occurrences shall be maintained and include written investigation reports containing conclusions, follow-up, corrective and preventive actions, and a link to the records of the involved cellular therapy products, donors, and recipients, if applicable.</t>
  </si>
  <si>
    <t>B4.10.4</t>
  </si>
  <si>
    <t>Reporting.</t>
  </si>
  <si>
    <t>B4.10.4.1</t>
  </si>
  <si>
    <t>When it is determined that a cellular therapy product has resulted in an adverse event or reaction, the event and results of the investigation shall be reported to the donor’s and recipient’s physician(s), as applicable, other facilities participating in the manufacturing of the cellular therapy product, registries, and governmental agencies as required by Applicable Law.</t>
  </si>
  <si>
    <t>B4.10.4.2</t>
  </si>
  <si>
    <t>Occurrences shall be reported to other facilities performing cellular therapy product functions on the affected cellular therapy product and to the appropriate regulatory and accrediting agencies, registries, grant agencies, sponsors, IRBs, or Ethics Committees.</t>
  </si>
  <si>
    <t>B4.10.5</t>
  </si>
  <si>
    <t>Corrective and preventive action.</t>
  </si>
  <si>
    <t>B4.10.5.1</t>
  </si>
  <si>
    <t>Appropriate action shall be implemented if indicated, including both short-term action to address the immediate problem and long-term action to prevent the problem from recurring.</t>
  </si>
  <si>
    <t>B4.10.5.2</t>
  </si>
  <si>
    <t>Follow-up audits of the effectiveness of corrective and preventive actions shall be performed in a timeframe as indicated in the investigative report.</t>
  </si>
  <si>
    <t>B4.11</t>
  </si>
  <si>
    <t>The Quality Management Plan shall include, or summarize and reference, policies and Standard Operating Procedures for cellular therapy product chain of identity and chain of custody that allow tracking from the donor to the recipient or final disposition and tracing from the recipient or final disposition to the donor.</t>
  </si>
  <si>
    <t>B4.12</t>
  </si>
  <si>
    <t>The Quality Management Plan shall include, or summarize and reference, policies and Standard Operating Procedures for actions to take in the event the Clinical Program’s operations are interrupted.</t>
  </si>
  <si>
    <t>B4.13</t>
  </si>
  <si>
    <t>The Quality Management Plan shall include, or summarize and reference, policies and Standard Operating Procedures for qualification of critical manufacturers, vendors, equipment, software, supplies, reagents, facilities, and services.</t>
  </si>
  <si>
    <t>B4.13.1</t>
  </si>
  <si>
    <t>Qualification shall be required following any significant changes to these items.</t>
  </si>
  <si>
    <t>B4.13.2</t>
  </si>
  <si>
    <t>Critical equipment, software, supplies, reagents, and facilities used for the marrow or other cellular collection procedures shall be qualified.</t>
  </si>
  <si>
    <t>B4.13.3</t>
  </si>
  <si>
    <t>Qualification plans shall include minimum acceptance criteria for performance.</t>
  </si>
  <si>
    <t>B4.13.4</t>
  </si>
  <si>
    <t>Qualification plans, results, and reports shall be reviewed and approved by the Quality Manager and Clinical Program Director.</t>
  </si>
  <si>
    <t>B4.14</t>
  </si>
  <si>
    <t>The Quality Management Plan shall include, or summarize and reference, policies and Standard Operating Procedures for validation or verification of critical procedures.</t>
  </si>
  <si>
    <t>B4.14.1</t>
  </si>
  <si>
    <t>Critical procedures to be validated shall include at least the following: marrow or other cellular collection procedures, labeling, storage, distribution, preparation for administration, and infusion.</t>
  </si>
  <si>
    <t>B4.14.2</t>
  </si>
  <si>
    <t>Validation studies for a procedure shall be retained at a minimum until the procedure is no longer in use.</t>
  </si>
  <si>
    <t>B4.14.3</t>
  </si>
  <si>
    <t>Each validation or verification shall include at a minimum:</t>
  </si>
  <si>
    <t>B4.14.3.1</t>
  </si>
  <si>
    <t>An approved plan, including conditions to be assessed.</t>
  </si>
  <si>
    <t>B4.14.3.2</t>
  </si>
  <si>
    <t>Acceptance criteria.</t>
  </si>
  <si>
    <t>B4.14.3.3</t>
  </si>
  <si>
    <t>Data collection.</t>
  </si>
  <si>
    <t>B4.14.3.4</t>
  </si>
  <si>
    <t>Evaluation of data.</t>
  </si>
  <si>
    <t>B4.14.3.5</t>
  </si>
  <si>
    <t>Summary of results.</t>
  </si>
  <si>
    <t>B4.14.3.6</t>
  </si>
  <si>
    <t>References, if applicable.</t>
  </si>
  <si>
    <t>B4.14.3.7</t>
  </si>
  <si>
    <t>Review and approval of the plan, report, and conclusion by the Quality Manager and the Clinical Program Director .</t>
  </si>
  <si>
    <t>B4.14.4</t>
  </si>
  <si>
    <t>Significant changes to critical procedures shall be validated and verified as appropriate.</t>
  </si>
  <si>
    <t>B4.15</t>
  </si>
  <si>
    <t>The Quality Management Plan shall include, or summarize and reference, policies and Standard Operating Procedures for the evaluation of risk in changes to a process to confirm that the changes do not create an adverse impact or inherent risk elsewhere in the operation.</t>
  </si>
  <si>
    <t>B4.15.1</t>
  </si>
  <si>
    <t>Evaluation of risk shall be completed for changes in critical procedures.</t>
  </si>
  <si>
    <t>B4.16</t>
  </si>
  <si>
    <t>The Quality Management Plan shall include, or summarize and reference, policies and Standard Operating Procedures for obtaining feedback.</t>
  </si>
  <si>
    <t>B4.16.1</t>
  </si>
  <si>
    <t>Feedback shall be obtained from associated Collection and Processing Facilities.</t>
  </si>
  <si>
    <t>B4.16.2</t>
  </si>
  <si>
    <t>Feedback shall be obtained from donors and recipients or legally authorized representatives.</t>
  </si>
  <si>
    <t>B4.17</t>
  </si>
  <si>
    <t>The Clinical Program Director shall review the quality management activities with representatives in key positions in all elements of the cellular therapy program, at a minimum, quarterly.</t>
  </si>
  <si>
    <t>B4.17.1</t>
  </si>
  <si>
    <t>Meetings shall have defined attendees, documented minutes, and assigned actions.</t>
  </si>
  <si>
    <t>B4.17.2</t>
  </si>
  <si>
    <t>Performance data and review findings shall be reported to key positions and staff.</t>
  </si>
  <si>
    <t>B4.17.3</t>
  </si>
  <si>
    <t>The Clinical Program Director shall not have oversight of his/her own work if this person also performs other tasks in the Clinical Program.</t>
  </si>
  <si>
    <t>B4.18</t>
  </si>
  <si>
    <t>The Clinical Program Director shall annually review the effectiveness of the overall Quality Management Program.</t>
  </si>
  <si>
    <t>B4.18.1</t>
  </si>
  <si>
    <t>The annual report and documentation of the review findings shall be made available to key personnel, the Collection Facility Director, the Processing Facility Director, and staff of the program.</t>
  </si>
  <si>
    <t>B5.1</t>
  </si>
  <si>
    <t>The Clinical Program shall establish and maintain policies or Standard Operating Procedures addressing critical aspects of operations and management in addition to those required in B4. These documents shall include all elements required by these Standards and shall address at a minimum:</t>
  </si>
  <si>
    <t>B5.1.1</t>
  </si>
  <si>
    <t>Recipient evaluation, selection, and treatment across the continuum of cellular therapy care.</t>
  </si>
  <si>
    <t>B5.1.2</t>
  </si>
  <si>
    <t>Donor and recipient confidentiality.</t>
  </si>
  <si>
    <t>B5.1.3</t>
  </si>
  <si>
    <t>Donor and recipient informed consent related to treatment and cellular therapy product collection and storage.</t>
  </si>
  <si>
    <t>B5.1.4</t>
  </si>
  <si>
    <t>Donor search and selection, including screening, testing, eligibility determination, selection, and management.</t>
  </si>
  <si>
    <t>B5.1.5</t>
  </si>
  <si>
    <t>Management of donors and recipients who require central venous access.</t>
  </si>
  <si>
    <t>B5.1.6</t>
  </si>
  <si>
    <t>Administration of the preparative regimen.</t>
  </si>
  <si>
    <t>B5.1.11</t>
  </si>
  <si>
    <t>Administration of blood products.</t>
  </si>
  <si>
    <t>B5.1.7</t>
  </si>
  <si>
    <t>Administration of cytotoxic and immunosuppressive therapy.</t>
  </si>
  <si>
    <t>B5.1.8</t>
  </si>
  <si>
    <t>Administration of HPC and other cellular therapy products, including products under exceptional release.</t>
  </si>
  <si>
    <t>B5.1.9</t>
  </si>
  <si>
    <t>Management of ABO-incompatible products including indications for red blood cell or plasma reduction.</t>
  </si>
  <si>
    <t>B5.1.10</t>
  </si>
  <si>
    <t>Care of immunocompromised recipients.</t>
  </si>
  <si>
    <t>B5.1.12</t>
  </si>
  <si>
    <t>Management of cytokine release syndrome and central nervous system toxicities.</t>
  </si>
  <si>
    <t>B5.1.13</t>
  </si>
  <si>
    <t>Monitoring patients post IEC administration, including recognition of cellular therapy complications and emergencies requiring rapid notification of the responsible clinical team.</t>
  </si>
  <si>
    <t>B5.1.14</t>
  </si>
  <si>
    <t>Provision of appropriate long-term follow-up care.</t>
  </si>
  <si>
    <t>B5.1.15</t>
  </si>
  <si>
    <t>Duration and conditions of cellular therapy product storage and indications for disposal.</t>
  </si>
  <si>
    <t>B5.1.16</t>
  </si>
  <si>
    <t>Data management.</t>
  </si>
  <si>
    <t>B5.1.17</t>
  </si>
  <si>
    <t>Hygiene and use of personal protective equipment and attire.</t>
  </si>
  <si>
    <t>B5.1.18</t>
  </si>
  <si>
    <t>Disposal of medical and biohazard waste.</t>
  </si>
  <si>
    <t>B5.1.18.1</t>
  </si>
  <si>
    <t>When genetically modified cellular therapy products are utilized in the Clinical Program, the program shall incorporate or reference institutional or regulatory requirements relating to biosafety practices, including disposal.</t>
  </si>
  <si>
    <t>B5.1.19</t>
  </si>
  <si>
    <t>Cellular therapy emergency and disaster plan, including the Clinical Program response.</t>
  </si>
  <si>
    <t>B5.2</t>
  </si>
  <si>
    <t>The Clinical Program shall maintain a detailed list of all controlled documents including title and identifier.</t>
  </si>
  <si>
    <t>B5.3</t>
  </si>
  <si>
    <t>Standard Operating Procedures shall be sufficiently detailed and unambiguous to allow qualified staff to follow and complete the procedures successfully. Each individual Standard Operating Procedure shall include:</t>
  </si>
  <si>
    <t>B5.3.1</t>
  </si>
  <si>
    <t>A clearly written description of the objectives.</t>
  </si>
  <si>
    <t>B5.3.2</t>
  </si>
  <si>
    <t>A description of equipment and supplies used.</t>
  </si>
  <si>
    <t>B5.3.3</t>
  </si>
  <si>
    <t>Acceptable end-points and the range of expected results.</t>
  </si>
  <si>
    <t>B5.3.4</t>
  </si>
  <si>
    <t>A stepwise description of the procedure.</t>
  </si>
  <si>
    <t>B5.3.5</t>
  </si>
  <si>
    <t>Reference to other Standard Operating Procedures or policies required to perform the procedure.</t>
  </si>
  <si>
    <t>B5.3.6</t>
  </si>
  <si>
    <t>Age-specific issues where relevant.</t>
  </si>
  <si>
    <t>B5.3.7</t>
  </si>
  <si>
    <t>A reference section listing appropriate and current literature.</t>
  </si>
  <si>
    <t>B5.3.8</t>
  </si>
  <si>
    <t>Documented approval of each procedure by the Clinical Program Director or designated physician prior to implementation and every two (2) years thereafter.</t>
  </si>
  <si>
    <t>B5.3.9</t>
  </si>
  <si>
    <t>Documented approval of each procedural modification by the Clinical Program Director or designated physician prior to implementation.</t>
  </si>
  <si>
    <t>B5.3.10</t>
  </si>
  <si>
    <t>Reference to a current version of orders, worksheets, reports, labels, and forms.</t>
  </si>
  <si>
    <t>B5.4</t>
  </si>
  <si>
    <t>Controlled documents relevant to processes being performed shall be readily available to the facility staff.</t>
  </si>
  <si>
    <t>B5.5</t>
  </si>
  <si>
    <t>Staff review and, if appropriate, training and competency shall be documented before performing a new or revised Standard Operating Procedure or guideline.</t>
  </si>
  <si>
    <t>B5.6</t>
  </si>
  <si>
    <t>All personnel shall follow the policies and Standard Operating Procedures related to their positions.</t>
  </si>
  <si>
    <t>B5.7</t>
  </si>
  <si>
    <t>Planned deviations shall be pre-approved by the Clinical Program Director and reviewed by the Quality Manager.</t>
  </si>
  <si>
    <t>Part CM: Bone Marrow</t>
  </si>
  <si>
    <t>CM1</t>
  </si>
  <si>
    <t>CM1.1</t>
  </si>
  <si>
    <t>These Standards apply to all collection, storage, and distribution activities performed in the Marrow Collection Facility for cellular therapy products.</t>
  </si>
  <si>
    <t>CM1.2</t>
  </si>
  <si>
    <t>The Marrow Collection Facility shall use cell processing facilities that meet FACT-JACIE Standards with respect to their interactions with the Marrow Collection Facility.</t>
  </si>
  <si>
    <t>CM1.3</t>
  </si>
  <si>
    <t>The Marrow Collection Facility shall abide by Applicable Law.</t>
  </si>
  <si>
    <t>CM1.3.1</t>
  </si>
  <si>
    <t>The Marrow Collection Facility shall be licensed, registered, or accredited as required by the appropriate governmental authorities for the activities performed.</t>
  </si>
  <si>
    <t>CM1.4</t>
  </si>
  <si>
    <t>The Marrow Collection Facility shall have a Marrow Collection Facility Medical Director, a Quality Manager, and a minimum of one (1) additional designated staff member. This team shall have been in place and performing cellular therapy product collections for at least twelve (12) months preceding initial accreditation.</t>
  </si>
  <si>
    <t>CM1.5</t>
  </si>
  <si>
    <t>A minimum of one (1) marrow collection procedure shall have been performed in the twelve (12) month period immediately preceding initial accreditation, and a minimum average of one (1) marrow collection procedure per year shall be performed within each accreditation cycle.</t>
  </si>
  <si>
    <t>CM2</t>
  </si>
  <si>
    <t>MARROW COLLECTION FACILITY</t>
  </si>
  <si>
    <t>CM2.1</t>
  </si>
  <si>
    <t>There shall be secured and controlled access to designated areas for the collection procedure and for storage of equipment, supplies, and reagents.</t>
  </si>
  <si>
    <t>CM2.1.1</t>
  </si>
  <si>
    <t>The Marrow Collection Facility shall be divided into defined areas of adequate size to prevent improper labeling, mix-ups, contamination, or cross-contamination of cellular therapy products.</t>
  </si>
  <si>
    <t>CM2.1.2</t>
  </si>
  <si>
    <t>There shall be a process to control storage areas to prevent mix-ups, contamination, and cross-contamination of cellular therapy products.</t>
  </si>
  <si>
    <t>CM2.1.3</t>
  </si>
  <si>
    <t>There shall be suitable space for confidential donor examination and evaluation.</t>
  </si>
  <si>
    <t>CM2.2</t>
  </si>
  <si>
    <t>The Marrow Collection Facility shall provide adequate lighting, ventilation, and access to sinks for handwashing and to toilets to prevent the introduction, transmission, or spread of communicable disease.</t>
  </si>
  <si>
    <t>CM2.3</t>
  </si>
  <si>
    <t>Marrow Collection Facility parameters and environmental conditions shall be controlled to protect the safety and comfort of donors and personnel.</t>
  </si>
  <si>
    <t>CM2.4</t>
  </si>
  <si>
    <t>There shall be a written assessment of critical Marrow Collection Facility parameters that may affect cellular therapy product viability, integrity, contamination, or cross-contamination during collection.</t>
  </si>
  <si>
    <t>CM2.4.1</t>
  </si>
  <si>
    <t>The written assessment shall include temperature and humidity at a minimum.</t>
  </si>
  <si>
    <t>CM2.4.2</t>
  </si>
  <si>
    <t>Critical facility parameters identified to be a risk to the cellular therapy product shall be controlled, monitored, and recorded.</t>
  </si>
  <si>
    <t>CM2.5</t>
  </si>
  <si>
    <t>The Marrow Collection Facility shall document facility cleaning and sanitation and maintain order sufficient to achieve adequate conditions for operations.</t>
  </si>
  <si>
    <t>CM2.6</t>
  </si>
  <si>
    <t>CM2.7</t>
  </si>
  <si>
    <t>CM2.8</t>
  </si>
  <si>
    <t>The Marrow Collection Facility shall be operated in a manner designed to minimize risks to the health and safety of employees, donors, visitors, and volunteers.</t>
  </si>
  <si>
    <t>CM2.9</t>
  </si>
  <si>
    <t>The Marrow Collection Facility shall have a written safety manual that includes instructions for action in case of exposure, as applicable, to communicable disease and to chemical, biological, radiological, electrical, or fire hazards.</t>
  </si>
  <si>
    <t>CM2.10</t>
  </si>
  <si>
    <t>All waste generated by the Marrow Collection Facility’s activities shall be disposed of in a manner that minimizes any hazard to facility personnel and to the environment in accordance with Applicable Law.</t>
  </si>
  <si>
    <t>CM2.11</t>
  </si>
  <si>
    <t>CM3</t>
  </si>
  <si>
    <t>CM3.1</t>
  </si>
  <si>
    <t>MARROW COLLECTION FACILITY MEDICAL DIRECTOR</t>
  </si>
  <si>
    <t>CM3.1.1</t>
  </si>
  <si>
    <t>There shall be a Marrow Collection Facility Medical Director who is a licensed physician with a minimum of two (2) years postgraduate certification, with training and practical and relevant experience in cellular therapy product collection and transplantation.</t>
  </si>
  <si>
    <t>CM3.1.2</t>
  </si>
  <si>
    <t>The Marrow Collection Facility Medical Director shall be responsible for the following elements:</t>
  </si>
  <si>
    <t>CM3.1.2.1</t>
  </si>
  <si>
    <t>All technical procedures.</t>
  </si>
  <si>
    <t>CM3.1.2.2</t>
  </si>
  <si>
    <t>Performance of the marrow collection procedure.</t>
  </si>
  <si>
    <t>CM3.1.2.3</t>
  </si>
  <si>
    <t>Supervision of staff.</t>
  </si>
  <si>
    <t>CM3.1.2.4</t>
  </si>
  <si>
    <t>Administrative operations.</t>
  </si>
  <si>
    <t>CM3.1.2.5</t>
  </si>
  <si>
    <t>The medical care of allogeneic and autologous donors undergoing marrow collection.</t>
  </si>
  <si>
    <t>CM3.1.2.6</t>
  </si>
  <si>
    <t>Pre-collection evaluation of allogeneic and autologous donors at the time of donation.</t>
  </si>
  <si>
    <t>CM3.1.2.7</t>
  </si>
  <si>
    <t>Care of any complications resulting from the collection procedure.</t>
  </si>
  <si>
    <t>CM3.1.2.8</t>
  </si>
  <si>
    <t>The Quality Management Program, including compliance with these Standards and Applicable Law.</t>
  </si>
  <si>
    <t>CM3.1.3</t>
  </si>
  <si>
    <t>The Marrow Collection Facility Medical Director shall have performed or supervised ten (10) marrow collection procedures within his/her career at a minimum.</t>
  </si>
  <si>
    <t>CM3.1.4</t>
  </si>
  <si>
    <t>The Marrow Collection Facility Medical Director shall participate in a minimum of ten (10) hours of educational activities related to cellular therapy annually.</t>
  </si>
  <si>
    <t>CM3.1.4.1</t>
  </si>
  <si>
    <t>CM3.2</t>
  </si>
  <si>
    <t>CM3.2.1</t>
  </si>
  <si>
    <t>There shall be a Marrow Collection Facility Quality Manager to establish and maintain systems to review, modify, and approve all policies and Standard Operating Procedures intended to monitor compliance with these Standards or the performance of the Marrow Collection Facility.</t>
  </si>
  <si>
    <t>CM3.2.2</t>
  </si>
  <si>
    <t>The Marrow Collection Facility Quality Manager should have a reporting structure independent of cellular therapy product manufacturing.</t>
  </si>
  <si>
    <t>CM3.2.3</t>
  </si>
  <si>
    <t>The Marrow Collection Facility Quality Manager shall participate in a minimum of ten (10) hours annually of continuing education activities.</t>
  </si>
  <si>
    <t>CM3.2.3.1</t>
  </si>
  <si>
    <t>Continuing education activities shall include cellular therapy, cell collection, and Quality Management.</t>
  </si>
  <si>
    <t>CM3.3</t>
  </si>
  <si>
    <t>STAFF</t>
  </si>
  <si>
    <t>CM3.3.1</t>
  </si>
  <si>
    <t>The Marrow Collection Facility shall have access to licensed health care professionals who are trained and competent in marrow collection.</t>
  </si>
  <si>
    <t>CM3.3.2</t>
  </si>
  <si>
    <t>The number of trained collection personnel shall be adequate for the number of procedures performed and shall include a minimum of one (1) designated trained individual with an identified trained backup individual to maintain sufficient coverage.</t>
  </si>
  <si>
    <t>CM3.3.3</t>
  </si>
  <si>
    <t>For Marrow Collection Facilities collecting cellular therapy products from pediatric donors, physicians and collection staff shall have documented training and experience with pediatric donors.</t>
  </si>
  <si>
    <t>CM3.3.4</t>
  </si>
  <si>
    <t>Physicians and collection staff shall have annual training in current GxP appropriate to the processes performed in accordance with Applicable Law.</t>
  </si>
  <si>
    <t>CM3.3.5</t>
  </si>
  <si>
    <t>There shall be attending physician oversight if general medical physicians, physicians in training, or APPs provide care to the cellular therapy donors.</t>
  </si>
  <si>
    <t>CM3.3.5.1</t>
  </si>
  <si>
    <t>The scope of responsibility of general medical physicians or APPs shall be defined.</t>
  </si>
  <si>
    <t>CM4</t>
  </si>
  <si>
    <t>See separate worksheet (Part CM Bone Marrow QM 8)</t>
  </si>
  <si>
    <t>CM5</t>
  </si>
  <si>
    <t>POLICIES AND STANDARD OPERATIONG PROCEDURES</t>
  </si>
  <si>
    <t>CM6</t>
  </si>
  <si>
    <t>ALLOGENEIC AND AUTOLOGOUS DONOR EVALUATION AND MANAGEMENT</t>
  </si>
  <si>
    <t>CM7</t>
  </si>
  <si>
    <t>CODING AND LABELING OF CELLULAR THERAPY PRODUCTS</t>
  </si>
  <si>
    <t>CM7.1</t>
  </si>
  <si>
    <t>ISBT 128 AND EUROCODE CODING AND LABELING</t>
  </si>
  <si>
    <t>Also complete Worksheet (Labels Collection)</t>
  </si>
  <si>
    <t>CM7.1.1</t>
  </si>
  <si>
    <t>Cellular therapy products shall be identified by name according to ISBT 128 standard terminology or Eurocode.</t>
  </si>
  <si>
    <t>CM7.1.2</t>
  </si>
  <si>
    <t>Coding and labeling technologies shall be implemented using ISBT 128 or Eurocode.</t>
  </si>
  <si>
    <t>CM7.2</t>
  </si>
  <si>
    <t>LABELING OPERATIONS</t>
  </si>
  <si>
    <t>CM7.2.1</t>
  </si>
  <si>
    <t>Labeling operations shall be conducted in a manner adequate to prevent mislabeling or misidentification of cellular therapy products, product samples, and associated records.</t>
  </si>
  <si>
    <t>CM7.2.2</t>
  </si>
  <si>
    <t>Pre-printed labels shall be held upon receipt from the manufacturer pending review and proofing against a copy or template approved by the Marrow Collection Facility Director to confirm accuracy regarding identity, content, and conformity.</t>
  </si>
  <si>
    <t>CM7.2.2.1</t>
  </si>
  <si>
    <t>A system of label reconciliation shall be used to ensure the final disposition of all labels allocated to a specific product are documented.</t>
  </si>
  <si>
    <t>CM7.2.2.2</t>
  </si>
  <si>
    <t>Stocks of unused labels representing different products shall be stored in a controlled manner to prevent errors.</t>
  </si>
  <si>
    <t>CM7.2.3</t>
  </si>
  <si>
    <t>Label systems shall be validated to confirm accuracy regarding identity, content, and conformity of labels to templates approved by the Marrow Collection Facility Director.</t>
  </si>
  <si>
    <t>CM7.2.4</t>
  </si>
  <si>
    <t>A system for label version control shall be employed.</t>
  </si>
  <si>
    <t>CM7.2.4.1</t>
  </si>
  <si>
    <t>Obsolete labels shall be restricted from use.</t>
  </si>
  <si>
    <t>CM7.2.4.2</t>
  </si>
  <si>
    <t>Representative obsolete labels shall be archived minimally for ten (10) years after the last cellular therapy product was distributed with inclusive dates of use or as defined by Applicable Law, whichever is longer.</t>
  </si>
  <si>
    <t>CM7.2.5</t>
  </si>
  <si>
    <t>A system of checks in labeling procedures shall be used to prevent errors in transferring information to labels.</t>
  </si>
  <si>
    <t>CM7.2.5.1</t>
  </si>
  <si>
    <t>The information entered on a container label shall be verified by one (1) qualified staff member using a validated process or two (2) qualified staff members.</t>
  </si>
  <si>
    <t>CM7.2.5.2</t>
  </si>
  <si>
    <t>A controlled labeling procedure consistent with Applicable Law shall be defined and followed if container label information is transmitted electronically during a labeling process. This procedure shall include a verification step.</t>
  </si>
  <si>
    <t>CM7.2.5.3</t>
  </si>
  <si>
    <t>Cellular therapy products that are subsequently re-packaged into new containers shall be labeled with new labels before they are detached from the original container.</t>
  </si>
  <si>
    <t>CM7.2.6</t>
  </si>
  <si>
    <t>When the label has been affixed to the container, a sufficient area of the container shall remain uncovered to permit inspection of the contents.</t>
  </si>
  <si>
    <t>CM7.2.7</t>
  </si>
  <si>
    <t>Labeling elements required by Applicable Law shall be present.</t>
  </si>
  <si>
    <t>CM7.2.8</t>
  </si>
  <si>
    <t>All data fields on labels shall be completed.</t>
  </si>
  <si>
    <t>CM7.2.9</t>
  </si>
  <si>
    <t>All labeling shall be clear, legible, and completed using ink that is indelible to all relevant agents.</t>
  </si>
  <si>
    <t>CM7.2.10</t>
  </si>
  <si>
    <t>Labels affixed directly to a cellular therapy product bag shall be applied using appropriate materials as defined by the applicable regulatory authority.</t>
  </si>
  <si>
    <t>CM7.2.11</t>
  </si>
  <si>
    <t>The label shall be validated as reliable for storage under the conditions in use.</t>
  </si>
  <si>
    <t>CM7.3</t>
  </si>
  <si>
    <t>PRODUCT IDENTIFICATION</t>
  </si>
  <si>
    <t>CM7.3.1</t>
  </si>
  <si>
    <t>Each cellular therapy product collection shall be assigned a unique numeric or alphanumeric identifier by which it will be possible to trace any cellular therapy product to its donor, all accompanying records, and its recipient or final disposition.</t>
  </si>
  <si>
    <t>CM7.3.1.1</t>
  </si>
  <si>
    <t>The cellular therapy product, product samples, and concurrently collected samples shall be labeled with the same identifier.</t>
  </si>
  <si>
    <t>CM7.3.1.2</t>
  </si>
  <si>
    <t>If a single cellular therapy product is stored in more than one (1) container, there shall be a system to identify each container.</t>
  </si>
  <si>
    <t>CM7.3.1.3</t>
  </si>
  <si>
    <t>Supplementary identifiers shall not obscure the original identifier.</t>
  </si>
  <si>
    <t>CM7.3.1.4</t>
  </si>
  <si>
    <t>The facility associated with each identifier shall be named in the documents to accompany the cellular therapy product.</t>
  </si>
  <si>
    <t>CM7.4</t>
  </si>
  <si>
    <t>LABEL CONTENT</t>
  </si>
  <si>
    <t>CM7.4.1</t>
  </si>
  <si>
    <t>At the end of the cellular therapy product collection, the cellular therapy product label on the primary product container shall bear the information in the Cellular Therapy Product Labeling table in Appendix II.</t>
  </si>
  <si>
    <t>CM7.4.2</t>
  </si>
  <si>
    <t>Labeling of the cellular therapy product shall occur prior to removal of the product from the proximity of the donor.</t>
  </si>
  <si>
    <t>CM7.4.2.1</t>
  </si>
  <si>
    <t>The identity of the donor shall be verified against the label information prior to removing the cellular therapy product from the proximity of the donor.</t>
  </si>
  <si>
    <t>CM7.4.3</t>
  </si>
  <si>
    <t>Each label shall bear the appropriate biohazard and warning labels as found in the Circular of Information for the Use of Cellular Therapy Products, “Table 2. Biohazard and Warning Labels on Cellular Therapy Products Collected, Processed, and/or Administered in the United States.”</t>
  </si>
  <si>
    <t>CM7.4.3.1</t>
  </si>
  <si>
    <t>For cellular therapy products not collected, processed, or administered in the U.S., the appropriate Biohazard and Warning Labels shall follow Applicable Law.</t>
  </si>
  <si>
    <t>CM7.4.4</t>
  </si>
  <si>
    <t>A cellular therapy product collected in or designated for use in the U.S. shall be accompanied by the elements listed in the Accompanying Documentation table in Appendix IV at the time it leaves the control of the Marrow Collection Facility.</t>
  </si>
  <si>
    <t>CM7.4.5</t>
  </si>
  <si>
    <t>Any container bearing a partial label at the time of distribution shall be accompanied by the information required by the Cellular Therapy Product Labeling table in Appendix II. Such information shall be attached securely to the cellular therapy product on a tie tag or enclosed in a sealed package to accompany the product.</t>
  </si>
  <si>
    <t>CM7.4.6</t>
  </si>
  <si>
    <t>For cellular therapy products distributed before completion of donor eligibility determination, there shall be documentation that donor eligibility determination was completed during or after the use of the product.</t>
  </si>
  <si>
    <t>CM7.4.7</t>
  </si>
  <si>
    <t>Cellular therapy products distributed for nonclinical purposes shall be labeled with the statement, “For Nonclinical Use Only.”</t>
  </si>
  <si>
    <t>CM8</t>
  </si>
  <si>
    <t>PROCESS CONTROLS</t>
  </si>
  <si>
    <t>CM8.1</t>
  </si>
  <si>
    <t>Collection of cellular therapy products shall be performed according to written Standard Operating Procedures.</t>
  </si>
  <si>
    <t>CM8.2</t>
  </si>
  <si>
    <t>There shall be a process for inventory control that encompasses equipment, containers for transport and shipping, supplies, reagents, and labels.</t>
  </si>
  <si>
    <t>CM8.2.1</t>
  </si>
  <si>
    <t>There shall be a system to uniquely identify and track and trace all critical equipment, supplies, reagents, and labels used in the collection of cellular therapy products.</t>
  </si>
  <si>
    <t>CM8.2.2</t>
  </si>
  <si>
    <t>Each supply and reagent used to collect cellular therapy products shall be visually examined at receipt and prior to use for damage or evidence of contamination.</t>
  </si>
  <si>
    <t>CM8.2.2.1</t>
  </si>
  <si>
    <t>Supplies and reagents shall be quarantined prior to use until verified to have met acceptance criteria.</t>
  </si>
  <si>
    <t>CM8.2.3</t>
  </si>
  <si>
    <t>Supplies and reagents coming into contact with cellular therapy products during collection shall be sterile and of the appropriate grade for the intended use.</t>
  </si>
  <si>
    <t>CM8.3</t>
  </si>
  <si>
    <t>There shall be a process for equipment management that encompasses maintenance, cleaning, and calibration.</t>
  </si>
  <si>
    <t>CM8.3.1</t>
  </si>
  <si>
    <t>Equipment used in collection of cellular therapy products shall be maintained in a clean and orderly manner.</t>
  </si>
  <si>
    <t>CM8.3.1.1</t>
  </si>
  <si>
    <t>Maintenance and cleaning shall be performed according to established schedules as described in Standard Operating Procedures and in accordance with the manufacturer’s recommendations.</t>
  </si>
  <si>
    <t>CM8.3.1.2</t>
  </si>
  <si>
    <t>The equipment shall be inspected for cleanliness and documented to be clean prior to use.</t>
  </si>
  <si>
    <t>CM8.3.1.3</t>
  </si>
  <si>
    <t>The equipment shall be verified and documented to be in compliance with the maintenance schedule prior to use.</t>
  </si>
  <si>
    <t>CM8.3.2</t>
  </si>
  <si>
    <t>All equipment with a critical measuring function shall be calibrated against a traceable standard, if available. Where no traceable standard is available, the basis for calibration shall be described and documented.</t>
  </si>
  <si>
    <t>CM8.3.2.1</t>
  </si>
  <si>
    <t>Calibration shall be performed according to established schedules as described in Standard Operating Procedures and in accordance with the manufacturer’s recommendations.</t>
  </si>
  <si>
    <t>CM8.3.2.2</t>
  </si>
  <si>
    <t>When equipment is found to be out of calibration or specification, there shall be a defined process for action required for cellular therapy products collected since the last calibration.</t>
  </si>
  <si>
    <t>CM8.3.3</t>
  </si>
  <si>
    <t>Equipment, supplies, and reagents for the marrow collection procedure shall conform to Applicable Law.</t>
  </si>
  <si>
    <t>CM8.4</t>
  </si>
  <si>
    <t>Autologous or CMV-appropriate and irradiated blood products or equivalent shall be available during the marrow collection procedure for all donors.</t>
  </si>
  <si>
    <t>CM8.4.1</t>
  </si>
  <si>
    <t>Allogeneic blood products administered to the donor during marrow collection shall be CMV-appropriate and irradiated or equivalent prior to transfusion.</t>
  </si>
  <si>
    <t>CM8.5</t>
  </si>
  <si>
    <t>There shall be a written order from a physician specifying, at a minimum, anticipated date and goals of collection.</t>
  </si>
  <si>
    <t>CM8.6</t>
  </si>
  <si>
    <t>There shall be peripheral blood count criteria to proceed with collection.</t>
  </si>
  <si>
    <t>CM8.7</t>
  </si>
  <si>
    <t>There shall be written documentation of an assessment of donor suitability for the collection procedure performed by a qualified person immediately prior to each collection procedure.</t>
  </si>
  <si>
    <t>CM8.8</t>
  </si>
  <si>
    <t>General or regional anesthesia, if required, shall be performed or supervised by a licensed, specialist-certified anesthesiologist.</t>
  </si>
  <si>
    <t>CM8.9</t>
  </si>
  <si>
    <t>Administration of mobilization agents shall be under the supervision of a licensed health care professional experienced in their administration and management of complications in persons receiving these agents.</t>
  </si>
  <si>
    <t>CM8.10</t>
  </si>
  <si>
    <t>The Marrow Collection Facility shall utilize a process for assessing the quality of cellular therapy products to confirm product safety, viability, and integrity and to document that products meet predetermined release specifications. Results of all such assessments shall become part of the permanent record of the product collected.</t>
  </si>
  <si>
    <t>CM8.10.1</t>
  </si>
  <si>
    <t>Methods for collection shall employ procedures that minimize the risk of microbial contamination and be validated to result in acceptable cell viability and recovery.</t>
  </si>
  <si>
    <t>CM8.11</t>
  </si>
  <si>
    <t>Collection methods shall employ appropriate age and size adjustments to the procedures.</t>
  </si>
  <si>
    <t>CM8.12</t>
  </si>
  <si>
    <t>Cellular therapy products shall be packaged in a closed sterile transfer pack appropriate for blood or marrow products.</t>
  </si>
  <si>
    <t>CM8.13</t>
  </si>
  <si>
    <t>HPC, Marrow products shall be filtered to remove particulate material prior to final packaging, distribution, or administration using filters that are non-reactive with blood.</t>
  </si>
  <si>
    <t>CM8.14</t>
  </si>
  <si>
    <t>Records shall be made concurrently with each step of collection of each cellular therapy product in such a way that all steps may be accurately traced.</t>
  </si>
  <si>
    <t>CM8.14.1</t>
  </si>
  <si>
    <t>Records shall identify the person immediately responsible for each significant step, including dates and times, where appropriate.</t>
  </si>
  <si>
    <t>CM9</t>
  </si>
  <si>
    <t>CELLULAR THERAPY PRODUCT STORAGE</t>
  </si>
  <si>
    <t>CM9.1</t>
  </si>
  <si>
    <t>Marrow Collection Facilities shall control and secure storage areas to prevent mix-ups, deterioration, contamination, cross-contamination, and improper release or distribution of cellular therapy products.</t>
  </si>
  <si>
    <t>CM9.2</t>
  </si>
  <si>
    <t>Marrow Collection Facilities shall establish policies for the duration and conditions of short-term storage prior to distribution to a Processing Facility or Clinical Program.</t>
  </si>
  <si>
    <t>CM9.2.1</t>
  </si>
  <si>
    <t>Conditions and duration of storage of all cellular therapy products shall be validated.</t>
  </si>
  <si>
    <t>CM9.2.2</t>
  </si>
  <si>
    <t>Marrow Collection Facilities collecting, storing, or releasing cellular therapy products for administration or further manufacturing shall assign an expiration date and time.</t>
  </si>
  <si>
    <t>CM10</t>
  </si>
  <si>
    <t>CELLULAR THERAPY PRODUCT TRANSPORTATION AND SHIPPING</t>
  </si>
  <si>
    <t>CM10.1</t>
  </si>
  <si>
    <t>Standard Operating Procedures for transportation and shipping of the cellular therapy product shall be designed to protect the integrity of the product and the health and safety of individuals in the immediate area.</t>
  </si>
  <si>
    <t>CM10.1.1</t>
  </si>
  <si>
    <t>Additives to the cellular therapy product should be used for shipping over a long duration of time.</t>
  </si>
  <si>
    <t>CM10.2</t>
  </si>
  <si>
    <t>The primary cellular therapy product container shall be placed in a secondary container that is sealed to prevent leakage.</t>
  </si>
  <si>
    <t>CM10.3</t>
  </si>
  <si>
    <t>The cellular therapy product shall be transported or shipped to the Processing Facility in a validated container at a temperature defined in a Standard Operating Procedure.</t>
  </si>
  <si>
    <t>CM10.3.1</t>
  </si>
  <si>
    <t>Cellular therapy products that are transported or shipped from the collection site to the Processing Facility shall be in an outer container made of material adequate to withstand leakage of contents, impact shocks, pressure changes, temperature changes, puncture, and other conditions incident to ordinary handling.</t>
  </si>
  <si>
    <t>CM10.3.2</t>
  </si>
  <si>
    <t>The Collection Facility shall perform a risk assessment to evaluate the need for continuous temperature monitoring during transportation or shipment of cellular therapy products.</t>
  </si>
  <si>
    <t>CM10.3.3</t>
  </si>
  <si>
    <t>If the intended recipient has received high-dose therapy, the cellular therapy product shall be transported.</t>
  </si>
  <si>
    <t>CM10.4</t>
  </si>
  <si>
    <t>The cellular therapy product shall be transported or shipped with required accompanying records as defined in the transportation and shipping Standard Operating Procedure and in compliance with CM7.4.4 and CM7.4.6.</t>
  </si>
  <si>
    <t>CM10.5</t>
  </si>
  <si>
    <t>There shall be a record of the date and time of cellular therapy product distribution.</t>
  </si>
  <si>
    <t>CM11</t>
  </si>
  <si>
    <t>CM11.1</t>
  </si>
  <si>
    <t>The Marrow Collection Facility shall comply with B10 if it operates independently of a Clinical Program.</t>
  </si>
  <si>
    <t>CM12</t>
  </si>
  <si>
    <t>DIRECT DISTRIBUTION TO CLINICAL PROGRAM</t>
  </si>
  <si>
    <t>CM12.1</t>
  </si>
  <si>
    <t>Where cellular therapy products are distributed directly from the Marrow Collection Facility to the Clinical Program for administration or subsequent processing, the Standards related to labeling, documentation, distribution, transportation, and record keeping in Sections D7, D10, D11, D13, and the Appendices apply.</t>
  </si>
  <si>
    <t>Part CM: Bone Marrow QM</t>
  </si>
  <si>
    <t>CM4.1</t>
  </si>
  <si>
    <t>The Marrow Collection Facility shall comply with B4 if it operates independently of a Clinical Program.</t>
  </si>
  <si>
    <t>CM4.1.1</t>
  </si>
  <si>
    <t>Agreements shall be established when the Marrow Collection Facility provides critical services to external parties.</t>
  </si>
  <si>
    <t>CM5.1</t>
  </si>
  <si>
    <t>The Marrow Collection Facility shall establish and maintain policies or Standard Operating Procedures addressing critical aspects of operations and management in addition to those required in CM4. These documents shall include all elements required by these Standards and shall address at a minimum:</t>
  </si>
  <si>
    <t>CM5.1.1</t>
  </si>
  <si>
    <t>CM5.1.2</t>
  </si>
  <si>
    <t>Donor informed consent for cellular therapy product collection.</t>
  </si>
  <si>
    <t>CM5.1.3</t>
  </si>
  <si>
    <t>Donor screening, testing, eligibility and suitability determination, and management.</t>
  </si>
  <si>
    <t>CM5.1.4</t>
  </si>
  <si>
    <t>Donor age-specific and size-specific issues where relevant.</t>
  </si>
  <si>
    <t>CM5.1.5</t>
  </si>
  <si>
    <t>Cellular therapy product collection.</t>
  </si>
  <si>
    <t>CM5.1.6</t>
  </si>
  <si>
    <t>CM5.1.7</t>
  </si>
  <si>
    <t>Prevention of mix-ups and cross-contamination.</t>
  </si>
  <si>
    <t>CM5.1.8</t>
  </si>
  <si>
    <t>Labeling (including associated forms and samples).</t>
  </si>
  <si>
    <t>CM5.1.9</t>
  </si>
  <si>
    <t>Cellular therapy product expiration dates.</t>
  </si>
  <si>
    <t>CM5.1.10</t>
  </si>
  <si>
    <t>Cellular therapy product storage.</t>
  </si>
  <si>
    <t>CM5.1.11</t>
  </si>
  <si>
    <t>Release and exceptional release.</t>
  </si>
  <si>
    <t>CM5.1.12</t>
  </si>
  <si>
    <t>Packaging, transportation, and shipping.</t>
  </si>
  <si>
    <t>CM5.1.12.1</t>
  </si>
  <si>
    <t>Methods and conditions to be used for distribution to external facilities.</t>
  </si>
  <si>
    <t>CM5.1.12.2</t>
  </si>
  <si>
    <t>Use of additives for long duration of shipment.</t>
  </si>
  <si>
    <t>CM5.1.13</t>
  </si>
  <si>
    <t>Critical equipment, reagent, and supply management including recalls and corrective actions in the event of failure.</t>
  </si>
  <si>
    <t>CM5.1.14</t>
  </si>
  <si>
    <t>CM5.1.15</t>
  </si>
  <si>
    <t>CM5.1.16</t>
  </si>
  <si>
    <t>Cellular therapy emergency and disaster plan related to the marrow collection procedure.</t>
  </si>
  <si>
    <t>CM5.2</t>
  </si>
  <si>
    <t>The Marrow Collection Facility shall comply with B5.2 if it operates independently of a Clinical Program.</t>
  </si>
  <si>
    <t>CM5.3</t>
  </si>
  <si>
    <t>Standard Operating Procedures in CM5.1 shall be sufficiently detailed and unambiguous to allow qualified staff to follow and complete the procedures successfully. Each individual Standard Operating Procedure shall include:</t>
  </si>
  <si>
    <t>CM5.3.1</t>
  </si>
  <si>
    <t>CM5.3.2</t>
  </si>
  <si>
    <t>CM5.3.3</t>
  </si>
  <si>
    <t>CM5.3.4</t>
  </si>
  <si>
    <t>CM5.3.5</t>
  </si>
  <si>
    <t>CM5.3.6</t>
  </si>
  <si>
    <t>CM5.3.7</t>
  </si>
  <si>
    <t>Reference to a current version of collection orders, worksheets, reports, labels, and forms.</t>
  </si>
  <si>
    <t>CM5.3.8</t>
  </si>
  <si>
    <t>Documented approval of each procedure by the Marrow Collection Facility Medical Director prior to implementation and every two (2) years thereafter.</t>
  </si>
  <si>
    <t>CM5.3.9</t>
  </si>
  <si>
    <t>Documented approval of each procedural modification by the Marrow Collection Facility Medical Director or designated physician prior to implementation.</t>
  </si>
  <si>
    <t>CM5.4</t>
  </si>
  <si>
    <t>CM5.5</t>
  </si>
  <si>
    <t>Staff training and, if appropriate, competency shall be documented before performing a new or revised Standard Operating Procedure.</t>
  </si>
  <si>
    <t>CM5.6</t>
  </si>
  <si>
    <t>CM5.7</t>
  </si>
  <si>
    <t>Planned deviations shall be pre-approved by the Marrow Collection Facility Medical Director and reviewed by the Quality Manager.</t>
  </si>
  <si>
    <t>Part C: Apheresis</t>
  </si>
  <si>
    <t>C1</t>
  </si>
  <si>
    <t>C1.1</t>
  </si>
  <si>
    <t>These Standards apply to all collection, storage, and distribution activities performed in the Apheresis Collection Facility for cellular therapy products.</t>
  </si>
  <si>
    <t>C1.2</t>
  </si>
  <si>
    <t>The Apheresis Collection Facility shall use cell processing facilities that meet FACT-JACIE Standards with respect to their interactions with the Apheresis Collection Facility.</t>
  </si>
  <si>
    <t>C1.3</t>
  </si>
  <si>
    <t>The Apheresis Collection Facility shall abide by Applicable Law.</t>
  </si>
  <si>
    <t>C1.3.1</t>
  </si>
  <si>
    <t>The Apheresis Collection Facility shall be licensed, registered, or accredited as required by the appropriate governmental authorities for the activities performed.</t>
  </si>
  <si>
    <t>C1.4</t>
  </si>
  <si>
    <t>The Apheresis Collection Facility shall have an Apheresis Collection Facility Director, an Apheresis Collection Facility Medical Director, a Quality Manager, and a minimum of one (1) additional designated staff member. This team shall have been in place and performing cellular therapy product collections for at least twelve (12) months preceding initial accreditation.</t>
  </si>
  <si>
    <t>C1.5</t>
  </si>
  <si>
    <t>A minimum of ten (10) cellular therapy products shall have been collected by apheresis in the twelve (12) month period immediately preceding initial accreditation, and a minimum average of ten (10) cellular therapy products shall have been collected by apheresis per year within each accreditation cycle.</t>
  </si>
  <si>
    <t>C2</t>
  </si>
  <si>
    <t>APHERESIS COLLECTION FACILITY</t>
  </si>
  <si>
    <t>C2.1</t>
  </si>
  <si>
    <t>C2.1.1</t>
  </si>
  <si>
    <t>The designated area for collection shall be in an appropriate location of adequate space and design to minimize the risk of airborne microbial contamination.</t>
  </si>
  <si>
    <t>C2.1.2</t>
  </si>
  <si>
    <t>The Apheresis Collection Facility shall be divided into defined areas of adequate size to prevent improper labeling, mix-ups, contamination, or cross-contamination of cellular therapy products.</t>
  </si>
  <si>
    <t>C2.1.3</t>
  </si>
  <si>
    <t>C2.1.4</t>
  </si>
  <si>
    <t>C2.2</t>
  </si>
  <si>
    <t>The Apheresis Collection Facility shall provide adequate lighting, ventilation, and access to sinks for handwashing and to toilets to prevent the introduction, transmission, or spread of communicable disease.</t>
  </si>
  <si>
    <t>C2.3</t>
  </si>
  <si>
    <t>Apheresis Collection Facility parameters and environmental conditions shall be controlled to protect the safety and comfort of donors and personnel.</t>
  </si>
  <si>
    <t>C2.4</t>
  </si>
  <si>
    <t>There shall be a written assessment of critical Apheresis Collection Facility parameters that may affect cellular therapy product viability, integrity, contamination, or cross-contamination during collection.</t>
  </si>
  <si>
    <t>C2.4.1</t>
  </si>
  <si>
    <t>C2.4.2</t>
  </si>
  <si>
    <t>C2.4.3</t>
  </si>
  <si>
    <t>If using collection methods that may result in contamination or cross-contamination of cellular therapy products, critical environmental conditions shall be controlled, monitored, and recorded for air quality and surface contaminants.</t>
  </si>
  <si>
    <t>C2.5</t>
  </si>
  <si>
    <t>The Apheresis Collection Facility shall document facility cleaning and sanitation and maintain order sufficient to achieve adequate conditions for operations.</t>
  </si>
  <si>
    <t>C2.6</t>
  </si>
  <si>
    <t>C2.7</t>
  </si>
  <si>
    <t>C2.8</t>
  </si>
  <si>
    <t>The Apheresis Collection Facility shall be operated in a manner designed to minimize risks to the health and safety of employees, donors, visitors, and volunteers.</t>
  </si>
  <si>
    <t>C2.9</t>
  </si>
  <si>
    <t>The Apheresis Collection Facility shall have a written safety manual that includes instructions for action in case of exposure, as applicable, to communicable disease and to chemical, biological, radiological, electrical, or fire hazards.</t>
  </si>
  <si>
    <t>C2.10</t>
  </si>
  <si>
    <t>All waste generated by the Apheresis Collection Facility’s activities shall be disposed of in a manner that minimizes any hazard to facility personnel and to the environment in accordance with Applicable Law.</t>
  </si>
  <si>
    <t>C2.11</t>
  </si>
  <si>
    <t>C3</t>
  </si>
  <si>
    <t>C3.1</t>
  </si>
  <si>
    <t>APHERESIS COLLECTION FACILITY DIRECTOR</t>
  </si>
  <si>
    <t>C3.1.1</t>
  </si>
  <si>
    <t>There shall be an Apheresis Collection Facility Director with a medical degree or degree in a relevant science, with two (2) years of postgraduate training and experience in cellular therapy product collection procedures at a minimum.</t>
  </si>
  <si>
    <t>C3.1.2</t>
  </si>
  <si>
    <t>The Apheresis Collection Facility Director shall be responsible for all Standard Operating Procedures, technical procedures, performance of the collection procedure, supervision of staff, administrative operations, and the Quality Management Program, including compliance with these Standards and Applicable Law.</t>
  </si>
  <si>
    <t>C3.1.3</t>
  </si>
  <si>
    <t>The Apheresis Collection Facility Director shall have performed or supervised a minimum of five (5) cellular therapy product apheresis collection procedures in the twelve (12) months preceding initial accreditation and a minimum average of five (5) cellular therapy product apheresis collection procedures per year within each accreditation cycle.</t>
  </si>
  <si>
    <t>C3.1.4</t>
  </si>
  <si>
    <t>The Apheresis Collection Facility Director shall participate in a minimum of ten (10) hours of educational activities related to cellular therapy annually.</t>
  </si>
  <si>
    <t>C3.1.4.1</t>
  </si>
  <si>
    <t>C3.2</t>
  </si>
  <si>
    <t>APHERESIS COLLECTION FACILITY MEDICAL DIRECTOR</t>
  </si>
  <si>
    <t>C3.2.1</t>
  </si>
  <si>
    <t>There shall be an Apheresis Collection Facility Medical Director who is a licensed physician with a minimum of two (2) years postgraduate certification, with training and practical and relevant experience in cellular therapy product collection and transplantation.</t>
  </si>
  <si>
    <t>C3.2.2</t>
  </si>
  <si>
    <t>The Apheresis Collection Facility Medical Director shall be responsible for the medical care of donors undergoing apheresis, including the pre-collection evaluation of the donor at the time of donation and care of any complications resulting from the collection procedure.</t>
  </si>
  <si>
    <t>C3.2.3</t>
  </si>
  <si>
    <t>The Apheresis Collection Facility Medical Director shall have performed or supervised a minimum of five (5) cellular therapy product apheresis collection procedures in the twelve (12) months preceding initial accreditation and a minimum average of five (5) cellular therapy product apheresis collection procedures per year within each accreditation cycle.</t>
  </si>
  <si>
    <t>C3.2.4</t>
  </si>
  <si>
    <t>The Apheresis Collection Facility Medical Director shall participate in a minimum of ten (10) hours of educational activities related to cellular therapy annually.</t>
  </si>
  <si>
    <t>C3.2.4.1</t>
  </si>
  <si>
    <t>C3.3</t>
  </si>
  <si>
    <t>C3.3.1</t>
  </si>
  <si>
    <t>There shall be an Apheresis Collection Facility Quality Manager to establish and maintain systems to review, modify, and approve all policies and Standard Operating Procedures intended to monitor compliance with these Standards or the performance of the Apheresis Collection Facility.</t>
  </si>
  <si>
    <t>C3.3.2</t>
  </si>
  <si>
    <t>The Apheresis Collection Facility Quality Manager should have a reporting structure independent of cellular therapy product manufacturing.</t>
  </si>
  <si>
    <t>C3.3.3</t>
  </si>
  <si>
    <t>The Apheresis Collection Facility Quality Manager shall participate in a minimum of ten (10) hours annually of continuing education activities.</t>
  </si>
  <si>
    <t>C3.3.3.1</t>
  </si>
  <si>
    <t>Continuing education shall include cellular therapy, cell collection, and Quality Management.</t>
  </si>
  <si>
    <t>C3.4</t>
  </si>
  <si>
    <t>C3.4.1</t>
  </si>
  <si>
    <t>C3.4.2</t>
  </si>
  <si>
    <t>For Apheresis Collection Facilities collecting cellular therapy products from pediatric donors, physicians and collection staff shall have documented training and experience with pediatric donors.</t>
  </si>
  <si>
    <t>C3.4.3</t>
  </si>
  <si>
    <t>C3.4.3.1</t>
  </si>
  <si>
    <t>C4</t>
  </si>
  <si>
    <t>Most of the Quality Management Standards are in Worksheet QM Part C Apheresis 8. The items below are more clinically focussed</t>
  </si>
  <si>
    <t>See separate worksheet (Part C-Apheresis QM 8)</t>
  </si>
  <si>
    <t>C4.7</t>
  </si>
  <si>
    <t>C4.7.1</t>
  </si>
  <si>
    <t>C4.7.2</t>
  </si>
  <si>
    <t>Both individual cellular therapy product data and aggregate data for each type of cellular therapy product shall be evaluated.</t>
  </si>
  <si>
    <t>C4.7.3</t>
  </si>
  <si>
    <t>For HPC products intended for hematopoietic reconstitution, time to neutrophil and platelet engraftment following cellular therapy product administration shall be analyzed.</t>
  </si>
  <si>
    <t>C4.11</t>
  </si>
  <si>
    <t>C4.13</t>
  </si>
  <si>
    <t>C4.13.1</t>
  </si>
  <si>
    <t>C4.13.2</t>
  </si>
  <si>
    <t>Reagents that are not the appropriate grade shall undergo qualification for the intended use.</t>
  </si>
  <si>
    <t>C4.13.3</t>
  </si>
  <si>
    <t>C4.13.4</t>
  </si>
  <si>
    <t>Qualification plans, results, and reports shall be reviewed and approved by the Quality Manager and Apheresis Collection Facility Director.</t>
  </si>
  <si>
    <t>C4.14</t>
  </si>
  <si>
    <t>C4.14.1</t>
  </si>
  <si>
    <t>Critical procedures to be validated shall include at least the following: collection procedures, testing, labeling, storage, and distribution.</t>
  </si>
  <si>
    <t>C4.14.2</t>
  </si>
  <si>
    <t>C4.14.2.1</t>
  </si>
  <si>
    <t>C4.14.2.2</t>
  </si>
  <si>
    <t>C4.14.2.3</t>
  </si>
  <si>
    <t>C4.14.2.4</t>
  </si>
  <si>
    <t>C4.14.2.5</t>
  </si>
  <si>
    <t>C4.14.2.6</t>
  </si>
  <si>
    <t>C4.14.2.7</t>
  </si>
  <si>
    <t>Review and approval of the plan, report, and conclusion by the Quality Manager and the Apheresis Collection Facility Director.</t>
  </si>
  <si>
    <t>C4.14.3</t>
  </si>
  <si>
    <t>C6</t>
  </si>
  <si>
    <t>C7</t>
  </si>
  <si>
    <t>Also complete Worksheet Labels-Collection</t>
  </si>
  <si>
    <t>C7.1</t>
  </si>
  <si>
    <t>C7.1.1</t>
  </si>
  <si>
    <t>C7.1.2</t>
  </si>
  <si>
    <t>C7.2</t>
  </si>
  <si>
    <t>C7.2.1</t>
  </si>
  <si>
    <t>C7.2.2</t>
  </si>
  <si>
    <t>Pre-printed labels shall be held upon receipt from the manufacturer pending review and proofing against a copy or template approved by the Apheresis Collection Facility Director to confirm accuracy regarding identity, content, and conformity.</t>
  </si>
  <si>
    <t>C7.2.2.1</t>
  </si>
  <si>
    <t>A system of label reconciliation shall be used to ensure the final disposition of all labels allocated to a specific product is documented.</t>
  </si>
  <si>
    <t>C7.2.2.2</t>
  </si>
  <si>
    <t>C7.2.3</t>
  </si>
  <si>
    <t>Label systems shall be validated to confirm accuracy regarding identity, content, and conformity of labels to templates approved by the Apheresis Collection Facility Director.</t>
  </si>
  <si>
    <t>C7.2.4</t>
  </si>
  <si>
    <t>C7.2.4.1</t>
  </si>
  <si>
    <t>C7.2.4.2</t>
  </si>
  <si>
    <t>C7.2.5</t>
  </si>
  <si>
    <t>C7.2.5.1</t>
  </si>
  <si>
    <t>C7.2.5.2</t>
  </si>
  <si>
    <t>C7.2.5.3</t>
  </si>
  <si>
    <t>C7.2.6</t>
  </si>
  <si>
    <t>C7.2.7</t>
  </si>
  <si>
    <t>C7.2.8</t>
  </si>
  <si>
    <t>C7.2.9</t>
  </si>
  <si>
    <t>C7.2.10</t>
  </si>
  <si>
    <t>C7.2.11</t>
  </si>
  <si>
    <t>C7.3</t>
  </si>
  <si>
    <t>C7.3.1</t>
  </si>
  <si>
    <t>C7.3.1.1</t>
  </si>
  <si>
    <t>The cellular therapy product, product samples, concurrent plasma, and concurrently collected samples shall be labeled with the same identifier.</t>
  </si>
  <si>
    <t>C7.3.1.2</t>
  </si>
  <si>
    <t>C7.3.1.3</t>
  </si>
  <si>
    <t>If cellular therapy products from the same donor are pooled, the pool identifier shall allow tracing to the original products.</t>
  </si>
  <si>
    <t>C7.3.1.4</t>
  </si>
  <si>
    <t>C7.3.1.5</t>
  </si>
  <si>
    <t>C7.4</t>
  </si>
  <si>
    <t>C7.4.1</t>
  </si>
  <si>
    <t>At all stages of collection, the cellular therapy product shall be labeled with the proper name of the product and the unique numeric or alphanumeric identifier, at a minimum.</t>
  </si>
  <si>
    <t>C7.4.2</t>
  </si>
  <si>
    <t>Labeling at the end of collection shall occur before the cellular therapy product bag is disconnected from the donor.</t>
  </si>
  <si>
    <t>C7.4.3</t>
  </si>
  <si>
    <t>At the end of the cellular therapy product collection, the cellular therapy product label on the primary product container and concurrent plasma container shall bear the information in the Cellular Therapy Product Labeling table in Appendix II.</t>
  </si>
  <si>
    <t>C7.4.4</t>
  </si>
  <si>
    <t>C7.4.4.1</t>
  </si>
  <si>
    <t>C7.4.5</t>
  </si>
  <si>
    <t>A cellular therapy product collected in or designated for use in the U.S. shall be accompanied by the elements listed in the Accompanying Documentation table in Appendix IV at the time it leaves the control of the Apheresis Collection Facility.</t>
  </si>
  <si>
    <t>C7.4.6</t>
  </si>
  <si>
    <t>C7.4.7</t>
  </si>
  <si>
    <t>C7.4.8</t>
  </si>
  <si>
    <t>C8</t>
  </si>
  <si>
    <t>C8.1</t>
  </si>
  <si>
    <t>C8.2</t>
  </si>
  <si>
    <t>C8.2.1</t>
  </si>
  <si>
    <t>C8.2.2</t>
  </si>
  <si>
    <t>C8.2.2.1</t>
  </si>
  <si>
    <t>C8.2.3</t>
  </si>
  <si>
    <t>C8.3</t>
  </si>
  <si>
    <t>C8.3.1</t>
  </si>
  <si>
    <t>Equipment shall be maintained in a clean and orderly manner.</t>
  </si>
  <si>
    <t>C8.3.1.1</t>
  </si>
  <si>
    <t>Maintenance and cleaning shall be performed according to established schedules as described in Standard Operating Procedures and in accordance with the manufacturer’s recommendations</t>
  </si>
  <si>
    <t>C8.3.1.2</t>
  </si>
  <si>
    <t>C8.3.1.3</t>
  </si>
  <si>
    <t>C8.3.2</t>
  </si>
  <si>
    <t>C8.3.2.1</t>
  </si>
  <si>
    <t>C8.3.2.2</t>
  </si>
  <si>
    <t>C8.3.3</t>
  </si>
  <si>
    <t>Equipment, supplies, and reagents shall conform to Applicable Law.</t>
  </si>
  <si>
    <t>C8.4</t>
  </si>
  <si>
    <t>Autologous or CMV-appropriate and irradiated blood products or equivalent shall be available during the apheresis collection procedure for all donors.</t>
  </si>
  <si>
    <t>C8.4.1</t>
  </si>
  <si>
    <t>Allogeneic blood products administered to the donor during apheresis collection or used during priming procedures shall be CMV-appropriate and irradiated or equivalent prior to transfusion.</t>
  </si>
  <si>
    <t>C8.5</t>
  </si>
  <si>
    <t>C8.6</t>
  </si>
  <si>
    <t>A complete blood count, including platelet count, shall be performed within 24 hours prior to each subsequent cellular therapy product collection by apheresis.</t>
  </si>
  <si>
    <t>C8.7</t>
  </si>
  <si>
    <t>C8.8</t>
  </si>
  <si>
    <t>There shall be written documentation of a daily assessment of donor suitability for the collection procedure performed by a qualified person immediately prior to each collection procedure.</t>
  </si>
  <si>
    <t>C8.9</t>
  </si>
  <si>
    <t>C8.9.1</t>
  </si>
  <si>
    <t>Appropriate mobilization should be used for the disease being treated and for the donor being collected.</t>
  </si>
  <si>
    <t>C8.10</t>
  </si>
  <si>
    <t>The Apheresis Collection Facility shall utilize a process for assessing the quality of cellular therapy products to confirm product safety, viability, and integrity and to document that products meet predetermined release specifications. Results of all such assessments shall become part of the permanent record of the product collected.</t>
  </si>
  <si>
    <t>C8.10.1</t>
  </si>
  <si>
    <t>C8.11</t>
  </si>
  <si>
    <t>C8.12</t>
  </si>
  <si>
    <t>Cellular therapy products shall be packaged in a closed sterile transfer pack appropriate for blood products.</t>
  </si>
  <si>
    <t>C8.13</t>
  </si>
  <si>
    <t>C8.13.1</t>
  </si>
  <si>
    <t>C8.14</t>
  </si>
  <si>
    <t>There shall be policies addressing safe treatment with ECP, if applicable.</t>
  </si>
  <si>
    <t>C8.14.1</t>
  </si>
  <si>
    <t>Before ECP is undertaken, there shall be a written therapy plan from a physician specifying the patient’s diagnosis and GVHD grade, involved organs, indication, timing of the procedure, proposed regimen, and any other factors that may affect the safe treatment with ECP.</t>
  </si>
  <si>
    <t>C8.14.2</t>
  </si>
  <si>
    <t>A final report of the ECP treatment, including procedure details, shall be documented in the patient’s medical record.</t>
  </si>
  <si>
    <t>C9</t>
  </si>
  <si>
    <t>C9.1</t>
  </si>
  <si>
    <t>Apheresis Collection Facilities shall control and secure storage areas to prevent mix-ups, deterioration, contamination, cross-contamination, and improper release or distribution of cellular therapy products.</t>
  </si>
  <si>
    <t>C9.2</t>
  </si>
  <si>
    <t>Apheresis Collection Facilities shall establish policies for the duration and conditions of short-term storage prior to distribution to a Processing Facility or Clinical Program.</t>
  </si>
  <si>
    <t>C9.2.1</t>
  </si>
  <si>
    <t>C9.2.2</t>
  </si>
  <si>
    <t>Apheresis Collection Facilities collecting, storing, or releasing cellular therapy products for administration or further manufacturing shall assign an expiration date and time.</t>
  </si>
  <si>
    <t>C10</t>
  </si>
  <si>
    <t>C10.1</t>
  </si>
  <si>
    <t>C10.1.1</t>
  </si>
  <si>
    <t>C10.2</t>
  </si>
  <si>
    <t>C10.3</t>
  </si>
  <si>
    <t>C10.3.1</t>
  </si>
  <si>
    <t>Cellular therapy products that are transported or shipped from the collection site to a processing facility shall be in an outer container made of material adequate to withstand leakage of contents, impact shocks, pressure changes, temperature changes, puncture, and other conditions incident to ordinary handling.</t>
  </si>
  <si>
    <t>C.10.3.2</t>
  </si>
  <si>
    <t>C10.3.3</t>
  </si>
  <si>
    <t>C10.4</t>
  </si>
  <si>
    <t>The cellular therapy product shall be transported or shipped with required accompanying records as defined in the transportation and shipping Standard Operating Procedures and in compliance with C7.4.5 and C7.4.7.</t>
  </si>
  <si>
    <t>C10.5</t>
  </si>
  <si>
    <t>C11</t>
  </si>
  <si>
    <t>C11.1</t>
  </si>
  <si>
    <t>GENERAL REQUIREMENTS</t>
  </si>
  <si>
    <t>C11.1.1</t>
  </si>
  <si>
    <t>A records management system shall be established and maintained to facilitate the review of records.</t>
  </si>
  <si>
    <t>C11.1.1.1</t>
  </si>
  <si>
    <t>The records management system shall facilitate tracking of the cellular therapy product from the donor to the recipient or final disposition and tracing from the recipient or final disposition to the donor.</t>
  </si>
  <si>
    <t>C11.1.1.2</t>
  </si>
  <si>
    <t>For cellular therapy products that are to be distributed for use at another institution, the Apheresis Collection Facility shall inform the receiving institution of the tracking system and requirement for tracking the product in writing or electronic format at or before the time of product distribution.</t>
  </si>
  <si>
    <t>C11.1.2</t>
  </si>
  <si>
    <t>Records shall be maintained to preserve their integrity, preservation, and retrieval.</t>
  </si>
  <si>
    <t>C11.1.3</t>
  </si>
  <si>
    <t>Records shall be accurate and legible.</t>
  </si>
  <si>
    <t>C11.1.4</t>
  </si>
  <si>
    <t>Written records shall be indelible.</t>
  </si>
  <si>
    <t>C11.1.5</t>
  </si>
  <si>
    <t>Safeguards to secure the confidentiality of all records and communications between the collection, processing, and clinical facilities, and health care providers and their recipients and donors, shall be established and followed in compliance with Applicable Law.</t>
  </si>
  <si>
    <t>C11.2</t>
  </si>
  <si>
    <t>The Apheresis Collection Facility shall define and follow good documentation practices.</t>
  </si>
  <si>
    <t>C11.3</t>
  </si>
  <si>
    <t>Apheresis Collection Facility records related to quality control, personnel training and competency, facility maintenance, facility management, complaints, or other general facility issues shall be retained for a minimum of ten (10) years by the Collection Facility, or longer in accordance with Applicable Law.</t>
  </si>
  <si>
    <t>C11.3.1</t>
  </si>
  <si>
    <t>Employee records shall be maintained in a confidential manner, as required by Applicable Law.</t>
  </si>
  <si>
    <t>C11.3.2</t>
  </si>
  <si>
    <t>Cleaning and sanitation records shall be retained for a minimum of three (3) years or longer in accordance with Applicable Law.</t>
  </si>
  <si>
    <t>C11.3.3</t>
  </si>
  <si>
    <t>Validation studies for a collection procedure shall be retained for the duration of the use of the procedure.</t>
  </si>
  <si>
    <t>C11.4</t>
  </si>
  <si>
    <t>Records to allow tracking and tracing of cellular therapy products shall be maintained for a minimum of ten (10) years after the administration, distribution, disposition, or expiration of the cellular therapy product, whichever is latest. These records shall include product code, unique numeric or alphanumeric identifier, and collection date and time; and donor and recipient identification as far as known.</t>
  </si>
  <si>
    <t>C11.5</t>
  </si>
  <si>
    <t>Recipient and donor records including, but not limited to, consents and records of care shall be maintained in a confidential manner as required by Applicable Law for a minimum of ten (10) years after the administration of the cellular therapy product, or, if not known, ten (10) years after the date of the distribution, disposition, or expiration of the product, whichever is latest.</t>
  </si>
  <si>
    <t>C11.6</t>
  </si>
  <si>
    <t>Research records shall be maintained in a confidential manner as required by Applicable Law or for a minimum of ten (10) years after the administration, distribution, disposition, or expiration of the cellular therapy product, whichever is latest.</t>
  </si>
  <si>
    <t>C11.7</t>
  </si>
  <si>
    <t>C11.7.1</t>
  </si>
  <si>
    <t>The Apheresis Collection Facility shall maintain a current listing of all critical electronic record systems. Critical electronic record systems shall include at a minimum systems under the control of the Apheresis Collection Facility that are used as a substitute for paper, to make decisions, to perform calculations, or to create or store information used in critical procedures.</t>
  </si>
  <si>
    <t>C11.7.2</t>
  </si>
  <si>
    <t>C11.7.3</t>
  </si>
  <si>
    <t>C11.7.4</t>
  </si>
  <si>
    <t>C11.7.5</t>
  </si>
  <si>
    <t>C11.7.6</t>
  </si>
  <si>
    <t>For all critical electronic record systems, there shall be an alternative system for all electronic records to allow for continuous operation in the event that critical electronic record systems are not available. The alternative system shall be validated and Apheresis Collection Facility staff shall be trained in its use.</t>
  </si>
  <si>
    <t>C11.7.7</t>
  </si>
  <si>
    <t>C11.7.7.1</t>
  </si>
  <si>
    <t>C11.7.7.2</t>
  </si>
  <si>
    <t>C11.7.8</t>
  </si>
  <si>
    <t>C11.7.9</t>
  </si>
  <si>
    <t>C11.7.9.1</t>
  </si>
  <si>
    <t>Systems development.</t>
  </si>
  <si>
    <t>C11.7.9.2</t>
  </si>
  <si>
    <t>Numerical designation of system versions, if applicable.</t>
  </si>
  <si>
    <t>C11.7.9.3</t>
  </si>
  <si>
    <t>Prospective validation of systems, including hardware, software, and databases.</t>
  </si>
  <si>
    <t>C11.7.9.4</t>
  </si>
  <si>
    <t>C11.7.9.5</t>
  </si>
  <si>
    <t>C11.7.9.6</t>
  </si>
  <si>
    <t>C11.7.9.7</t>
  </si>
  <si>
    <t>C11.8</t>
  </si>
  <si>
    <t>C11.8.1</t>
  </si>
  <si>
    <t>The Apheresis Collection Facility shall furnish to the facility of final disposition a copy of all cellular therapy product records relating to the collection procedure.</t>
  </si>
  <si>
    <t>C11.8.2</t>
  </si>
  <si>
    <t>C12</t>
  </si>
  <si>
    <t>C12.1</t>
  </si>
  <si>
    <t>Where cellular therapy products are distributed directly from the Apheresis Collection Facility to the Clinical Program for administration or subsequent processing, the Standards related to labeling, documentation, distribution, transportation, and record keeping in Sections D7, D10, D11, D13, and the Appendices apply.</t>
  </si>
  <si>
    <t>Part C: Apheresis QM</t>
  </si>
  <si>
    <t>C4.1</t>
  </si>
  <si>
    <t>There shall be a Quality Management Program that incorporates key performance data.</t>
  </si>
  <si>
    <t>C4.1.1</t>
  </si>
  <si>
    <t>The Apheresis Collection Facility Director or designee shall have authority over and responsibility for ensuring that the Quality Management Program is effectively established and maintained.</t>
  </si>
  <si>
    <t>C4.2</t>
  </si>
  <si>
    <t>The Apheresis Collection Facility shall establish and maintain a written Quality Management Plan.</t>
  </si>
  <si>
    <t>C4.2.1</t>
  </si>
  <si>
    <t>The Apheresis Collection Facility Director or designee shall be responsible for the Quality Management Plan as it pertains to the Apheresis Collection Facility.</t>
  </si>
  <si>
    <t>C4.3</t>
  </si>
  <si>
    <t>The Quality Management Plan shall include, or summarize and reference, an organizational chart of key positions and functions within the Apheresis Collection Facility.</t>
  </si>
  <si>
    <t>C4.3.1</t>
  </si>
  <si>
    <t>C4.4</t>
  </si>
  <si>
    <t>The Quality Management Plan shall include, or summarize and reference, policies and Standard Operating Procedures addressing personnel requirements for each key position in the Apheresis Collection Facility. Personnel requirements shall include at a minimum:</t>
  </si>
  <si>
    <t>C4.4.1</t>
  </si>
  <si>
    <t>C4.4.2</t>
  </si>
  <si>
    <t>C4.4.2.1</t>
  </si>
  <si>
    <t>C4.4.2.2</t>
  </si>
  <si>
    <t>C4.4.2.3</t>
  </si>
  <si>
    <t>Initial training, competency, and retraining when appropriate for all procedures performed.</t>
  </si>
  <si>
    <t>C4.4.2.4</t>
  </si>
  <si>
    <t>C4.4.2.5</t>
  </si>
  <si>
    <t>Annual training in applicable current GxP appropriate to the processes performed in accordance with Applicable Law.</t>
  </si>
  <si>
    <t>C4.4.2.6</t>
  </si>
  <si>
    <t>C4.5</t>
  </si>
  <si>
    <t>C4.5.1</t>
  </si>
  <si>
    <t>There shall be identification of the types of documents that are considered critical and shall comply with the document control system requirements. Controlled documents shall include at a minimum:</t>
  </si>
  <si>
    <t>C4.5.1.1</t>
  </si>
  <si>
    <t>Policies and Standard Operating Procedures.</t>
  </si>
  <si>
    <t>C4.5.1.2</t>
  </si>
  <si>
    <t>C4.5.1.3</t>
  </si>
  <si>
    <t>C4.5.1.4</t>
  </si>
  <si>
    <t>C4.5.2</t>
  </si>
  <si>
    <t>C4.5.3</t>
  </si>
  <si>
    <t>C4.5.3.1</t>
  </si>
  <si>
    <t>C4.5.3.2</t>
  </si>
  <si>
    <t>Assignment of numeric or alphanumeric identifier and title to each document and document version regulated within the system.</t>
  </si>
  <si>
    <t>C4.5.3.3</t>
  </si>
  <si>
    <t>C4.5.3.4</t>
  </si>
  <si>
    <t>C4.5.3.5</t>
  </si>
  <si>
    <t>Controlled documents shall be reviewed every two years at a minimum.</t>
  </si>
  <si>
    <t>C4.5.3.6</t>
  </si>
  <si>
    <t>A system for document change control that includes a description of the change, the signature of approving individual(s), approval date(s), communication or training on the change as applicable, effective date, and archival date.</t>
  </si>
  <si>
    <t>C4.5.3.7</t>
  </si>
  <si>
    <t>Archived controlled documents, the inclusive dates of use, and their historical sequence shall be maintained for a minimum of ten (10) years from archival or according to governmental or institutional policy, whichever is longer.</t>
  </si>
  <si>
    <t>C4.5.3.8</t>
  </si>
  <si>
    <t>C4.6</t>
  </si>
  <si>
    <t>C4.6.1</t>
  </si>
  <si>
    <t>C4.6.2</t>
  </si>
  <si>
    <t>Agreements shall include the responsibility of the external party performing any step in collection, processing, testing, storage, distribution, or administration to maintain required accreditations, and to comply with applicable laws and regulations and these Standards.</t>
  </si>
  <si>
    <t>C4.6.3</t>
  </si>
  <si>
    <t>Agreements shall be established when the Apheresis Collection Facility provides critical services to external parties.</t>
  </si>
  <si>
    <t>C4.6.4</t>
  </si>
  <si>
    <t>C4.8</t>
  </si>
  <si>
    <t>The Quality Management Plan shall include, or summarize and reference, policies and Standard Operating Procedures for, and a schedule of, audits of the Apheresis Collection Facility’s activities to verify compliance with elements of the Quality Management Program and policies and Standard Operating Procedures, applicable laws or regulations, and these Standards.</t>
  </si>
  <si>
    <t>C4.8.1</t>
  </si>
  <si>
    <t>Audits shall be conducted by an individual with sufficient expertise to identify problems, but who is not solely responsible for the process being audited.</t>
  </si>
  <si>
    <t>C4.8.2</t>
  </si>
  <si>
    <t>The results of audits shall be used to recognize problems, detect trends, identify improvement opportunities, implement corrective and preventive actions when necessary, and follow up on the effectiveness of these actions in a timely manner.</t>
  </si>
  <si>
    <t>C4.8.3</t>
  </si>
  <si>
    <t>Audits shall include:</t>
  </si>
  <si>
    <t>C4.8.3.1</t>
  </si>
  <si>
    <t>Annual audit of documentation of donor eligibility determination prior to start of the collection procedure.</t>
  </si>
  <si>
    <t>C4.8.3.2</t>
  </si>
  <si>
    <t>Annual audit of documentation of interim assessment of donor suitability and eligibility prior to the start of the collection procedure.</t>
  </si>
  <si>
    <t>C4.8.3.3</t>
  </si>
  <si>
    <t>Annual audit of management of cellular therapy products with positive microbial culture results.</t>
  </si>
  <si>
    <t>C4.8.3.4</t>
  </si>
  <si>
    <t>Annual audit of documentation that external facilities performing critical contracted services have met the requirements of the written agreements.</t>
  </si>
  <si>
    <t>C4.9</t>
  </si>
  <si>
    <t>The Quality Management Plan shall include, or summarize and reference, policies and Standard Operating Procedures for the management of cellular therapy products with positive microbial culture results that address at a minimum:</t>
  </si>
  <si>
    <t>C4.9.1</t>
  </si>
  <si>
    <t>Notification of the recipient’s physician and any other facility in receipt of the cellular therapy product.</t>
  </si>
  <si>
    <t>C4.9.2</t>
  </si>
  <si>
    <t>C4.9.3</t>
  </si>
  <si>
    <t>C4.9.4</t>
  </si>
  <si>
    <t>Reporting to regulatory agencies, if appropriate.</t>
  </si>
  <si>
    <t>C4.10</t>
  </si>
  <si>
    <t>C4.10.1</t>
  </si>
  <si>
    <t>C4.10.2</t>
  </si>
  <si>
    <t>C4.10.2.1</t>
  </si>
  <si>
    <t>A thorough investigation shall be conducted by the Apheresis Collection Facility in collaboration with the Processing Facility and Clinical Program, as appropriate.</t>
  </si>
  <si>
    <t>C4.10.2.2</t>
  </si>
  <si>
    <t>C4.10.2.3</t>
  </si>
  <si>
    <t>C4.10.3</t>
  </si>
  <si>
    <t>C4.10.3.1</t>
  </si>
  <si>
    <t>C4.10.3.2</t>
  </si>
  <si>
    <t>All investigation reports shall be reviewed in a timely manner by the Apheresis Collection Facility Director, Medical Director or designee, and the Quality Manager.</t>
  </si>
  <si>
    <t>C4.10.3.3</t>
  </si>
  <si>
    <t>Cumulative files of occurrences shall be maintained.</t>
  </si>
  <si>
    <t>C4.10.3.4</t>
  </si>
  <si>
    <t>Cumulative files shall include written investigation reports containing conclusions, follow-up, corrective and preventive actions, and a link to the record(s) of the involved cellular therapy products, donor(s), and recipient(s), if applicable.</t>
  </si>
  <si>
    <t>C4.10.4</t>
  </si>
  <si>
    <t>C4.10.4.1</t>
  </si>
  <si>
    <t>When it is determined that a cellular therapy product has resulted in an adverse reaction, the event and results of the investigation shall be reported to the donor’s and recipient’s physician(s), as applicable, other facilities participating in the manufacturing of the cellular therapy product, registries, and governmental agencies as required by applicable laws and regulations.</t>
  </si>
  <si>
    <t>C4.10.4.2</t>
  </si>
  <si>
    <t>C4.10.5</t>
  </si>
  <si>
    <t>C4.10.5.1</t>
  </si>
  <si>
    <t>C4.10.5.2</t>
  </si>
  <si>
    <t>Follow-up audits of the effectiveness of corrective actions shall be performed in a timeframe as indicated in the investigative report.</t>
  </si>
  <si>
    <t>C4.12</t>
  </si>
  <si>
    <t>The Quality Management Plan shall include, or summarize and reference, policies and Standard Operating Procedures for actions to take in the event the Apheresis Collection Facility’s operations are interrupted.</t>
  </si>
  <si>
    <t>C4.15</t>
  </si>
  <si>
    <t>C4.15.1</t>
  </si>
  <si>
    <t>C4.16</t>
  </si>
  <si>
    <t>C4.16.1</t>
  </si>
  <si>
    <t>Feedback shall be obtained from associated Clinical Programs and Processing Facilities.</t>
  </si>
  <si>
    <t>C4.16.2</t>
  </si>
  <si>
    <t>Feedback shall be obtained from donors or legally authorized representatives.</t>
  </si>
  <si>
    <t>C4.17</t>
  </si>
  <si>
    <t>The Apheresis Collection Facility Director shall review the quality management activities with representatives in key positions in all elements of the cellular therapy program, at a minimum, quarterly.</t>
  </si>
  <si>
    <t>C4.17.1</t>
  </si>
  <si>
    <t>C4.17.2</t>
  </si>
  <si>
    <t>C4.17.3</t>
  </si>
  <si>
    <t>The Apheresis Collection Facility Director shall not have oversight of his/her own work if this person also performs other tasks in the Apheresis Collection Facility.</t>
  </si>
  <si>
    <t>C4.18</t>
  </si>
  <si>
    <t>The Apheresis Collection Facility Director shall annually review the effectiveness of the Quality Management Program.</t>
  </si>
  <si>
    <t>C4.18.1</t>
  </si>
  <si>
    <t>The annual report and documentation of the review findings shall be made available to key personnel, the Clinical Program Director, the Processing Facility Director, and staff of the program.</t>
  </si>
  <si>
    <t>C5</t>
  </si>
  <si>
    <t>C5.1</t>
  </si>
  <si>
    <t>The Apheresis Collection Facility shall establish and maintain policies or Standard Operating Procedures addressing critical aspects of operations and management in addition to those required in C4. These documents shall include all elements required by these Standards and shall address at a minimum:</t>
  </si>
  <si>
    <t>C5.1.1</t>
  </si>
  <si>
    <t>C5.1.2</t>
  </si>
  <si>
    <t>C5.1.3</t>
  </si>
  <si>
    <t>C5.1.4</t>
  </si>
  <si>
    <t>C5.1.5</t>
  </si>
  <si>
    <t>Management of donors who require central venous access.</t>
  </si>
  <si>
    <t>C5.1.6</t>
  </si>
  <si>
    <t>C5.1.7</t>
  </si>
  <si>
    <t>C5.1.8</t>
  </si>
  <si>
    <t>C5.1.9</t>
  </si>
  <si>
    <t>C5.1.10</t>
  </si>
  <si>
    <t>C5.1.11</t>
  </si>
  <si>
    <t>C5.1.12</t>
  </si>
  <si>
    <t>C5.1.13</t>
  </si>
  <si>
    <t>Extracorporeal photopheresis if performed by the Apheresis Collection Facility.</t>
  </si>
  <si>
    <t>C5.1.14</t>
  </si>
  <si>
    <t>C5.1.14.1</t>
  </si>
  <si>
    <t>C5.1.14.2</t>
  </si>
  <si>
    <t>C5.1.15</t>
  </si>
  <si>
    <t>C5.1.16</t>
  </si>
  <si>
    <t>Equipment operation, maintenance, and monitoring including corrective actions in the event of failure.</t>
  </si>
  <si>
    <t>C5.1.17</t>
  </si>
  <si>
    <t>Cleaning and sanitation procedures, including beds and chairs and the identification of the individuals performing the activities.</t>
  </si>
  <si>
    <t>C5.1.18</t>
  </si>
  <si>
    <t>C5.1.19</t>
  </si>
  <si>
    <t>C5.1.20</t>
  </si>
  <si>
    <t>Cellular therapy emergency and disaster plan, including the Apheresis Collection Facility response.</t>
  </si>
  <si>
    <t>C5.2</t>
  </si>
  <si>
    <t>The Apheresis Collection Facility shall maintain a detailed list of all controlled documents, including title and identifier.</t>
  </si>
  <si>
    <t>C5.3</t>
  </si>
  <si>
    <t>C5.3.1</t>
  </si>
  <si>
    <t>C5.3.2</t>
  </si>
  <si>
    <t>C5.3.3</t>
  </si>
  <si>
    <t>C5.3.4</t>
  </si>
  <si>
    <t>C5.3.5</t>
  </si>
  <si>
    <t>C5.3.6</t>
  </si>
  <si>
    <t>C5.3.8</t>
  </si>
  <si>
    <t>Documented approval of each procedure by the Apheresis Collection Facility Director or Medical Director, as appropriate, prior to implementation and every two (2) years thereafter.</t>
  </si>
  <si>
    <t>C5.3.9</t>
  </si>
  <si>
    <t>Documented approval of each procedural modification by the Apheresis Collection Facility Director or Medical Director, as appropriate, prior to implementation.</t>
  </si>
  <si>
    <t>C5.3.7</t>
  </si>
  <si>
    <t>C5.4</t>
  </si>
  <si>
    <t>C5.5</t>
  </si>
  <si>
    <t>C5.6</t>
  </si>
  <si>
    <t>C5.7</t>
  </si>
  <si>
    <t>Planned deviations shall be pre-approved by the Apheresis Collection Facility Director or Medical Director, and reviewed by the Quality Manager.</t>
  </si>
  <si>
    <t xml:space="preserve">B6; C6; </t>
  </si>
  <si>
    <t>B6.1;          C6.1;          CM6.1</t>
  </si>
  <si>
    <t>There shall be written criteria for allogeneic and autologous donor selection, evaluation, and management by trained medical personnel.</t>
  </si>
  <si>
    <t xml:space="preserve">B6.1.1 </t>
  </si>
  <si>
    <t>Written criteria shall include criteria for the selection of allogeneic donors who are minors or older donors.</t>
  </si>
  <si>
    <t>B6.2;           C6.2;      CM6.2</t>
  </si>
  <si>
    <t>ALLOGENEIC AND AUTOLOGOUS DONOR INFORMATION AND CONSENT TO DONATE / FOR COLLECTION</t>
  </si>
  <si>
    <t>B6.2.1; C6.2.1; CM6.2.1</t>
  </si>
  <si>
    <t>The collection procedure shall be explained in terms the donor can understand, and shall include the following information at a minimum:</t>
  </si>
  <si>
    <t>B6.2.1.1; C6.2.1.1; CM6.2.1.1</t>
  </si>
  <si>
    <t>The risks and benefits of the procedure.</t>
  </si>
  <si>
    <t>C6.2.1.2; CM6.2.1.2</t>
  </si>
  <si>
    <t>Intent of the collection for treatment or research</t>
  </si>
  <si>
    <t>B6.2.1.2;  C6.2.1.3; CM6.2.1.3</t>
  </si>
  <si>
    <t>Tests and procedures performed on the donor to protect the health of the donor and the recipient.</t>
  </si>
  <si>
    <t>B6.2.1.3; C6.2.1.4; CM6.2.1.4</t>
  </si>
  <si>
    <t>The rights of the donor or legally authorized representative to review the results of such tests according to Applicable Law.</t>
  </si>
  <si>
    <t xml:space="preserve">B6.2.1.4 </t>
  </si>
  <si>
    <t>Alternative collection methods.</t>
  </si>
  <si>
    <t>B6.2.1.5; C6.2.1.5; CM6.2.1.5</t>
  </si>
  <si>
    <t>Protection of medical information and confidentiality.</t>
  </si>
  <si>
    <t>B6.2.2;  C6.2.2; CM6.2.2</t>
  </si>
  <si>
    <t>Interpretation and translation shall be performed by individuals qualified to provide these services in the clinical setting.</t>
  </si>
  <si>
    <t>B6.2.2.1; C6.2.2.1; CM6.2.2.1</t>
  </si>
  <si>
    <t>Family members and legally authorized representatives should not serve as interpreters or translators.</t>
  </si>
  <si>
    <t>B6.2.3;  C6.2.3; CM6.2.3</t>
  </si>
  <si>
    <t>The donor shall have an opportunity to ask questions.</t>
  </si>
  <si>
    <t>B6.2.4;  C6.2.4; CM6.2.4</t>
  </si>
  <si>
    <t>The donor shall have the right to refuse to donate or withdraw consent.</t>
  </si>
  <si>
    <t>B6.2.4.1; C6.2.4.1; CM6.2.4.1</t>
  </si>
  <si>
    <t>The allogeneic donor shall be informed of the potential consequences to the recipient of such refusal in the event that consent is withdrawn after the recipient begins the preparative regimen.</t>
  </si>
  <si>
    <t>B6.2.5</t>
  </si>
  <si>
    <t>Donor informed consent for the cellular therapy product donation shall be obtained and documented by a licensed health care professional knowledgeable in the collection procedure.</t>
  </si>
  <si>
    <t>C6.2.5; CM6.2.5</t>
  </si>
  <si>
    <t>Donor informed consent for the cellular therapy product collection shall be obtained and documented by a licensed health care professional knowledgeable in the collection procedure.</t>
  </si>
  <si>
    <t>B6.2.5.1; C6.2.5.1; CM6.2.5.1</t>
  </si>
  <si>
    <t>Informed consent from the allogeneic donor shall be obtained by a licensed health care professional who is not the primary health care professional overseeing care of the recipient.</t>
  </si>
  <si>
    <t>B6.2.6; C6.2.6; CM6.2.6</t>
  </si>
  <si>
    <t>In the case of a donor who is a minor, informed consent shall be obtained from the donor’s legally authorized representative in accordance with Applicable Law and shall be documented.</t>
  </si>
  <si>
    <t>B6.2.7;  C6.2.7; CM6.2.7</t>
  </si>
  <si>
    <t>The allogeneic donor shall give informed consent and authorization prior to release of the donor’s health or other information to the recipient’s physician or the recipient.</t>
  </si>
  <si>
    <t>B6.2.8;  C6.2.8; CM6.2.8</t>
  </si>
  <si>
    <t>The donor shall be informed of the policy for cellular therapy product storage, discard, or disposal, including actions taken when an intended recipient no longer requires the cellular therapy product.</t>
  </si>
  <si>
    <t>B6.2.9;  C6.2.9; CM6.2.9</t>
  </si>
  <si>
    <t>Documentation of consent shall be available to the Collection Facility staff prior to the collection procedure.</t>
  </si>
  <si>
    <t>B6.3;        C6.3;     CM6.3</t>
  </si>
  <si>
    <t>ALLOGENEIC AND AUTOLOGOUS DONOR SUITABILITY FOR CELLULAR THERAPY PRODUCT COLLECTION</t>
  </si>
  <si>
    <t>B6.3.1;  C6.3.1; CM6.3.1</t>
  </si>
  <si>
    <t>There shall be criteria and evaluation policies or Standard Operating Procedures in place to protect the safety of donors during the process of cellular therapy product collection.</t>
  </si>
  <si>
    <t>B6.3.1.1</t>
  </si>
  <si>
    <t>The Clinical Program shall confirm that clinically significant findings are reported to the prospective donor with documentation in the donor record of recommendations made for follow-up care.</t>
  </si>
  <si>
    <t>C6.3.1.1; CM6.3.1.1</t>
  </si>
  <si>
    <t>The Collection Facility shall confirm that clinically significant findings are reported to the prospective donor with documentation in the donor record of recommendations made for follow-up care.</t>
  </si>
  <si>
    <t>B6.3.1.2; C6.3.1.2; CM6.3.1.2</t>
  </si>
  <si>
    <t>Allogeneic donor suitability shall be evaluated by a licensed health care professional who is not the primary health care professional overseeing care of the recipient.</t>
  </si>
  <si>
    <t>B6.3.1.3; C6.3.1.3; CM6.3.1.3</t>
  </si>
  <si>
    <t>Autologous donors shall be tested as required by Applicable Law.</t>
  </si>
  <si>
    <t>B6.3.2;  C6.3.2; CM6.3.2</t>
  </si>
  <si>
    <t xml:space="preserve">The risks of donation shall be evaluated and documented, including: </t>
  </si>
  <si>
    <t>B6.3.2.1; C6.3.2.2;</t>
  </si>
  <si>
    <t>Possible need for central venous access.</t>
  </si>
  <si>
    <t>B6.3.2.2; C6.3.2.1;</t>
  </si>
  <si>
    <t>Mobilization for collection of HPC, Apheresis.</t>
  </si>
  <si>
    <t>B6.3.2.3; CM6.3.2</t>
  </si>
  <si>
    <t>Anesthesia for collection of HPC, Marrow.</t>
  </si>
  <si>
    <t>B6.3.3;  C6.3.3; CM6.3.3</t>
  </si>
  <si>
    <t>The donor shall be evaluated for the risk of hemoglobinopathy prior to administration of the mobilization regimen, if utilized.</t>
  </si>
  <si>
    <t>B6.3.4</t>
  </si>
  <si>
    <t>B6.3.5</t>
  </si>
  <si>
    <t>A pregnancy test shall be performed for all female donors with childbearing potential within seven (7) days prior to starting the donor mobilization regimen or undergoing anesthesia, and, as applicable, within seven (7) days prior to the initiation of the recipient’s preparative regimen.</t>
  </si>
  <si>
    <t>C6.3.4; CM6.3.4</t>
  </si>
  <si>
    <t>A pregnancy test shall be performed for all female donors with childbearing potential within seven (7) days prior to starting the donor mobilization regimen (if mobilized donor is used) or undergoing anesthesia, and, as applicable, within seven (7) days prior to the initiation of the recipient’s preparative regimen.</t>
  </si>
  <si>
    <t>C6.3.4.1</t>
  </si>
  <si>
    <t>For collections without mobilization, a pregnancy test shall be performed within seven (7) days prior to cellular therapy collection.</t>
  </si>
  <si>
    <t>B6.3.6;  C6.3.5; CM6.3.5</t>
  </si>
  <si>
    <t>Laboratory testing of all donors shall be performed by a laboratory that is accredited, registered, certified, or licensed in accordance with Applicable Law.</t>
  </si>
  <si>
    <t>B6.3.7;  C6.3.6; CM6.3.6</t>
  </si>
  <si>
    <t>The Clinical Program shall inform the Collection Facility and Processing Facility of donor test results or if any testing was not performed.</t>
  </si>
  <si>
    <t>C6.3.9; CM6.3.7</t>
  </si>
  <si>
    <t>Collection from a donor who does not meet collection safety criteria shall require documentation of the rationale for his/her selection by the donor’s physician. Collection staff shall document review of these donor safety issues.</t>
  </si>
  <si>
    <t>C6.3.9.1; CM6.3.7.1</t>
  </si>
  <si>
    <t>There shall be written documentation of issues of donor health that pertain to the safety of the collection procedure available to the Collection Facility staff. Collection staff shall document review of these issues prior to collection.</t>
  </si>
  <si>
    <t>B6.3.8</t>
  </si>
  <si>
    <t>There shall be a written order from a physician specifying, at a minimum, anticipated date and goals of collection and processing.</t>
  </si>
  <si>
    <t>B6.3.9</t>
  </si>
  <si>
    <t>Collection from a donor who does not meet collection safety criteria shall require documentation of the rationale for his/her selection by the donor’s physician.</t>
  </si>
  <si>
    <t>B6.3.9.1</t>
  </si>
  <si>
    <t>Issues of donor health that pertain to the safety of the collection procedure shall be communicated in writing to the Collection Facility staff prior to collection.</t>
  </si>
  <si>
    <t>B6.3.10</t>
  </si>
  <si>
    <t>There shall be written guidelines for communication between the Clinical Program and the Collection Facility or registry for the management of collection-related complications.</t>
  </si>
  <si>
    <t>B6.3.11; C6.3.10; CM6.3.8</t>
  </si>
  <si>
    <t>There shall be policies or Standard Operating Procedures for follow-up of donors that includes routine management and the management of collection-associated adverse events.</t>
  </si>
  <si>
    <t>C6.3.7</t>
  </si>
  <si>
    <t>If central venous access is required, the rationale shall be documented in the donor’s records.</t>
  </si>
  <si>
    <t>C6.3.8</t>
  </si>
  <si>
    <t>Adequacy of central line placement shall be verified and documented.</t>
  </si>
  <si>
    <t>C6.3.8.1</t>
  </si>
  <si>
    <t>Adequacy of central line placement shall be verified and documented by the Apheresis Collection Facility staff prior to initiating each collection procedure.</t>
  </si>
  <si>
    <t>B6.4;       C6.4;     CM6.4</t>
  </si>
  <si>
    <t>ADDITIONAL REQUIREMENTS FOR ALLOGENEIC DONORS</t>
  </si>
  <si>
    <t>B6.4.1</t>
  </si>
  <si>
    <t>Written criteria shall include criteria for the selection of allogeneic donors when more than one (1) donor is available and suitable.</t>
  </si>
  <si>
    <t>B6.4.2</t>
  </si>
  <si>
    <t>Information regarding the donation process should be provided, including the considerations for donation, to the potential allogeneic donor prior to HLA typing.</t>
  </si>
  <si>
    <t>B6.4.3;  C6.4.1; CM6.4.1</t>
  </si>
  <si>
    <t>A donor advocate shall be available to represent allogeneic donors who are minors or who are mentally incapacitated, as those terms are defined by Applicable Law.</t>
  </si>
  <si>
    <t>B6.4.4;  C6.4.2; CM6.4.2</t>
  </si>
  <si>
    <t>Allogeneic donor infectious disease testing shall be performed using donor screening tests licensed, approved, or cleared by the governmental authority.</t>
  </si>
  <si>
    <t>CM6.4.3</t>
  </si>
  <si>
    <t>The Marrow Collection Facility shall comply with B6.4.8 through B6.4.8.8 when primarily responsible for donor screening for transmissible disease.</t>
  </si>
  <si>
    <t>CM6.4.4</t>
  </si>
  <si>
    <t>The Marrow Collection Facility shall comply with B6.4.9 through B6.4.13 when primarily responsible for infectious and non-infectious disease testing of HPC donors.</t>
  </si>
  <si>
    <t>CM6.4.5</t>
  </si>
  <si>
    <t>The Marrow Collection Facility shall comply with B6.4.4, B6.4.5, B6.4.6, and B6.4.14 through B6.4.14.4 when primarily responsible for testing for the selection of allogeneic donors.</t>
  </si>
  <si>
    <t>C6.4.3</t>
  </si>
  <si>
    <t>The Apheresis Collection Facility shall comply with B6.4.8 through B6.4.8.8 when primarily responsible for donor screening for transmissible disease.</t>
  </si>
  <si>
    <t>C6.4.4</t>
  </si>
  <si>
    <t>The Apheresis Collection Facility shall comply with B6.4.9 through B6.4.13 when primarily responsible for infectious and non-infectious disease testing of donors.</t>
  </si>
  <si>
    <t>C6.4.5</t>
  </si>
  <si>
    <t>The Apheresis Collection Facility shall comply with B6.4.4, B6.4.5, B6.4.6, and B6.4.14 through B6.4.14.4 when primarily responsible for testing for the selection of allogeneic donors.</t>
  </si>
  <si>
    <t>C6.4.6</t>
  </si>
  <si>
    <t>The Apheresis Collection Facility shall confirm that allogeneic donor eligibility, as defined by applicable laws and regulations, is determined by a physician after history, exam, medical record review, and testing before the donor begins the mobilization regimen.</t>
  </si>
  <si>
    <t>B6.4.5</t>
  </si>
  <si>
    <t>Allogeneic donors and allogeneic recipients shall be tested for ABO group and Rh type using two independently collected samples. Discrepancies shall be resolved and documented prior to issue of the cellular therapy product.</t>
  </si>
  <si>
    <t>B6.4.6</t>
  </si>
  <si>
    <t>A red blood cell antibody screen shall be performed on allogeneic recipients.</t>
  </si>
  <si>
    <t>B6.4.7</t>
  </si>
  <si>
    <t>Allogeneic donors shall be evaluated for risk factors that might result in disease transmission from the cellular therapy product by medical history, physical examination, examination of relevant medical records, and laboratory testing.</t>
  </si>
  <si>
    <t>B6.4.8</t>
  </si>
  <si>
    <t>The medical history for allogeneic donors shall include at least the following:</t>
  </si>
  <si>
    <t>B6.4.8.1</t>
  </si>
  <si>
    <t>Vaccination history.</t>
  </si>
  <si>
    <t>B6.4.8.2</t>
  </si>
  <si>
    <t>Travel history.</t>
  </si>
  <si>
    <t>B6.4.8.3</t>
  </si>
  <si>
    <t>Blood transfusion history.</t>
  </si>
  <si>
    <t>B6.4.8.4</t>
  </si>
  <si>
    <t>Questions to identify persons at high risk for transmission of communicable disease as defined by the applicable governmental authority.</t>
  </si>
  <si>
    <t>B6.4.8.5</t>
  </si>
  <si>
    <t>Questions to identify persons at risk of transmitting inherited conditions.</t>
  </si>
  <si>
    <t>B6.4.8.6</t>
  </si>
  <si>
    <t>Questions to identify persons at risk of transmitting a hematological or immunological disease.</t>
  </si>
  <si>
    <t>B6.4.8.7</t>
  </si>
  <si>
    <t>Questions to identify a past history of malignant disease.</t>
  </si>
  <si>
    <t>B6.4.8.8</t>
  </si>
  <si>
    <t>The allogeneic donor shall confirm that all the information provided is true to the best of his/her knowledge.</t>
  </si>
  <si>
    <t>B6.4.9</t>
  </si>
  <si>
    <t>Allogeneic donors shall be tested for evidence of clinically relevant infection by the following communicable disease agents using tests required by Applicable Law:</t>
  </si>
  <si>
    <t>B6.4.9.1</t>
  </si>
  <si>
    <t>Human immunodeficiency virus, type 1.</t>
  </si>
  <si>
    <t>B6.4.9.2</t>
  </si>
  <si>
    <t>Human immunodeficiency virus, type 2.</t>
  </si>
  <si>
    <t>B6.4.9.3</t>
  </si>
  <si>
    <t>Hepatitis B virus.</t>
  </si>
  <si>
    <t>B6.4.9.4</t>
  </si>
  <si>
    <t>Hepatitis C virus.</t>
  </si>
  <si>
    <t>B6.4.9.5</t>
  </si>
  <si>
    <t>Treponema pallidum (syphilis).</t>
  </si>
  <si>
    <t>B6.4.10</t>
  </si>
  <si>
    <t>If required by Applicable Law, allogeneic donors shall also be tested for evidence of clinically relevant infection by the following disease agents:</t>
  </si>
  <si>
    <t>B6.4.10.1</t>
  </si>
  <si>
    <t>Human T cell lymphotropic virus I.</t>
  </si>
  <si>
    <t>B6.4.10.2</t>
  </si>
  <si>
    <t>Human T cell lymphotropic virus II.</t>
  </si>
  <si>
    <t>B6.4.10.3</t>
  </si>
  <si>
    <t>West Nile Virus.</t>
  </si>
  <si>
    <t>B6.4.10.4</t>
  </si>
  <si>
    <t>Trypanosoma cruzi (Chagas Disease).</t>
  </si>
  <si>
    <t>B6.4.11</t>
  </si>
  <si>
    <t>Blood samples for testing for evidence of clinically relevant infection shall be drawn and tested within timeframes required by Applicable Law.</t>
  </si>
  <si>
    <t>B6.4.11.1</t>
  </si>
  <si>
    <t>Blood samples from allogeneic donors of HPC, Apheresis or HPC, Marrow for communicable disease testing shall be obtained within thirty (30) days prior to collection.</t>
  </si>
  <si>
    <t>B6.4.11.2</t>
  </si>
  <si>
    <t>For viable lymphocyte-rich cells, including mononuclear cells and other cellular therapy products, blood samples from allogeneic donors shall be obtained within seven (7) days prior to or after collection, or in accordance with Applicable Law.</t>
  </si>
  <si>
    <t>B6.4.12</t>
  </si>
  <si>
    <t>Allogeneic donors shall be tested for cytomegalovirus (unless previously documented to be positive).</t>
  </si>
  <si>
    <t>B6.4.13</t>
  </si>
  <si>
    <t>Additional tests shall be performed as required to assess the possibility of transmission of other infectious and non-infectious diseases.</t>
  </si>
  <si>
    <t>B6.4.14</t>
  </si>
  <si>
    <t>Allogeneic donors and recipients shall be tested for HLA alleles by a laboratory accredited by ASHI, EFI, CAP, or other appropriate organization. Typing shall include at a minimum HLA-A, B, and DRB1 type for all allogeneic donors and also HLA-C type for unrelated allogeneic donors and related allogeneic donors other than siblings.</t>
  </si>
  <si>
    <t>B6.4.14.1</t>
  </si>
  <si>
    <t>DNA high resolution molecular typing shall be used for HLA typing.</t>
  </si>
  <si>
    <t>B6.4.14.2</t>
  </si>
  <si>
    <t>Verification typing shall be performed on the recipient and selected allogeneic donor using independently collected samples. Results shall be confirmed prior to administration of the preparative regimen, mobilization, or cellular therapy product collection, whichever is earliest.</t>
  </si>
  <si>
    <t>B6.4.14.3</t>
  </si>
  <si>
    <t>There shall be a policy or Standard Operating Procedure to confirm the identity of cord blood units if verification typing cannot be performed on attached segments.</t>
  </si>
  <si>
    <t>B6.4.14.4</t>
  </si>
  <si>
    <t>There shall be a policy or Standard Operating Procedure for anti-HLA antibody testing for mismatched donors and recipients.</t>
  </si>
  <si>
    <t>B6.4.15</t>
  </si>
  <si>
    <t>Allogeneic donor eligibility, as defined by Applicable Law, shall be determined by a licensed health care provider after history, exam, medical record review, and testing. The donor eligibility determination shall be documented in the recipient’s medical record before the recipient’s preparative regimen is initiated and before the allogeneic donor begins the mobilization regimen.</t>
  </si>
  <si>
    <t>B6.4.16;  C6.4.7;</t>
  </si>
  <si>
    <t>Records required for donor eligibility determination shall be in English or translated into English when crossing international borders.</t>
  </si>
  <si>
    <t>B6.4.17</t>
  </si>
  <si>
    <t>The use of an ineligible allogeneic donor, or an allogeneic donor for whom donor eligibility determination is incomplete, shall require documentation of the rationale for his/her selection by the transplant physician, urgent medical need documentation, and the informed consent of the donor and the recipient.</t>
  </si>
  <si>
    <t>C6.4.8</t>
  </si>
  <si>
    <t>Collection of a cellular therapy product from an ineligible allogeneic donor, or from an allogeneic donor for whom donor eligibility determination is incomplete, shall require documentation of urgent medical need that includes the rationale for the selection and documentation of the informed consent of the donor and the recipient.</t>
  </si>
  <si>
    <t>B6.4.18; C6.4.9;</t>
  </si>
  <si>
    <t>Allogeneic donor eligibility shall be communicated in writing to the Collection and Processing Facilities.</t>
  </si>
  <si>
    <t>B6.4.19;    C6.5;     CM6.5</t>
  </si>
  <si>
    <t>There shall be a policy for the creation and retention of allogeneic donor records.</t>
  </si>
  <si>
    <t>B6.4.19.1</t>
  </si>
  <si>
    <t>Allogeneic donor records shall include donor eligibility determination, including the name of the responsible person who made the determination and the date of the determination.</t>
  </si>
  <si>
    <t>C6.5;      CM6.5</t>
  </si>
  <si>
    <t>There shall be a policy covering the creation and retention of donor records including at a minimum:</t>
  </si>
  <si>
    <t>C6.5.1; CM6.5.1</t>
  </si>
  <si>
    <t>Allogeneic donor eligibility determination, including the name of the responsible person who made the determination and the date of the determination.</t>
  </si>
  <si>
    <t>C6.5.2; CM6.5.2</t>
  </si>
  <si>
    <t>Donor identification including at least name and date of birth.</t>
  </si>
  <si>
    <t>C6.5.3; CM6.5.3</t>
  </si>
  <si>
    <t>Age, gender, and medical history, and, for allogeneic donors, behavioral history.</t>
  </si>
  <si>
    <t>C6.5.4; CM6.5.4</t>
  </si>
  <si>
    <t>Consent to donate.</t>
  </si>
  <si>
    <t>C6.5.5; CM6.5.5</t>
  </si>
  <si>
    <t>Results of laboratory testing.</t>
  </si>
  <si>
    <t>Part D: Cell Processing</t>
  </si>
  <si>
    <t>D1</t>
  </si>
  <si>
    <t>D1.1</t>
  </si>
  <si>
    <t>These Standards apply to all processing, storage, and distribution activities performed in the Processing Facility on cellular therapy products.</t>
  </si>
  <si>
    <t>D1.2</t>
  </si>
  <si>
    <t>The Processing Facility shall abide by Applicable Law.</t>
  </si>
  <si>
    <t>D1.2.1</t>
  </si>
  <si>
    <t>The Processing Facility shall be licensed, registered, or accredited as required by the appropriate governmental authorities for the activities performed.</t>
  </si>
  <si>
    <t>D1.3</t>
  </si>
  <si>
    <t>The Processing Facility shall have a Processing Facility Director, a Processing Facility Medical Director, a Quality Manager, and a minimum of one (1) additional designated staff member. This team shall have been in place and actively performing cellular therapy product processing for at least twelve (12) months preceding initial accreditation.</t>
  </si>
  <si>
    <t>D2</t>
  </si>
  <si>
    <t>PROCESSING FACILITY</t>
  </si>
  <si>
    <t>D2.1</t>
  </si>
  <si>
    <t>There shall be secured and controlled access to designated areas for the processing procedure and for storage of equipment, supplies, and reagents.</t>
  </si>
  <si>
    <t>D2.1.1</t>
  </si>
  <si>
    <t>The designated area for processing shall be in an appropriate location of adequate space and design to minimize the risk of airborne microbial contamination.</t>
  </si>
  <si>
    <t>D2.1.2</t>
  </si>
  <si>
    <t>The Processing Facility shall be divided into defined areas of adequate size to prevent improper labeling, mix-ups, contamination, or cross-contamination of cellular therapy products.</t>
  </si>
  <si>
    <t>D2.1.3</t>
  </si>
  <si>
    <t>D2.2</t>
  </si>
  <si>
    <t>The Processing Facility shall provide adequate lighting, ventilation, and access to sinks for hand washing and to toilets to prevent the introduction, transmission, or spread of communicable disease.</t>
  </si>
  <si>
    <t>D2.2.1</t>
  </si>
  <si>
    <t>Oxygen sensors shall be appropriately placed and utilized in areas where liquid nitrogen is present.</t>
  </si>
  <si>
    <t>D2.3</t>
  </si>
  <si>
    <t>Processing Facility parameters and environmental conditions shall be controlled to protect the safety and comfort of personnel.</t>
  </si>
  <si>
    <t>D2.4</t>
  </si>
  <si>
    <t>There shall be a written assessment of critical Processing Facility parameters that may affect cellular therapy product viability, integrity, or contamination or cross-contamination during processing, storage, or distribution.</t>
  </si>
  <si>
    <t>D2.4.1</t>
  </si>
  <si>
    <t>The written assessment shall include temperature, humidity, air quality, and surface contaminants at a minimum.</t>
  </si>
  <si>
    <t>D2.4.2</t>
  </si>
  <si>
    <t>D2.4.3</t>
  </si>
  <si>
    <t>The Processing Facility shall qualify environmental control systems and validate cleaning and sanitation procedures appropriate for the environmental classification and degree of manipulation performed.</t>
  </si>
  <si>
    <t>D2.5</t>
  </si>
  <si>
    <t>The Processing Facility shall document facility cleaning and sanitation and maintain order sufficient to achieve adequate conditions for operations.</t>
  </si>
  <si>
    <t>D2.6</t>
  </si>
  <si>
    <t>The Processing Facility shall be operated in a manner designed to minimize risks to the health and safety of employees, visitors, and volunteers.</t>
  </si>
  <si>
    <t>D2.7</t>
  </si>
  <si>
    <t>The Processing Facility shall have a written safety manual that includes instructions for action in case of exposure, as applicable, to liquid nitrogen; communicable disease; and to chemical, biological, radiological, electrical, or fire hazards.</t>
  </si>
  <si>
    <t>D2.8</t>
  </si>
  <si>
    <t>There shall be a biosafety plan consistent with the institutional biosafety committee requirements that addresses genetically modified cellular therapy products in accordance with Applicable Law.</t>
  </si>
  <si>
    <t>D2.9</t>
  </si>
  <si>
    <t>All waste generated by the Processing Facility activities shall be disposed of in a manner that minimizes any hazard to facility personnel and to the environment in accordance with Applicable Law.</t>
  </si>
  <si>
    <t>D2.10</t>
  </si>
  <si>
    <t>D3</t>
  </si>
  <si>
    <t>D3.1</t>
  </si>
  <si>
    <t>PROCESSING FACILITY DIRECTOR</t>
  </si>
  <si>
    <t>D3.1.1</t>
  </si>
  <si>
    <t>There shall be a Processing Facility Director with a medical degree, doctoral degree, or equivalent degree in a relevant science, qualified by a minimum of two (2) years training and experience for the scope of activities carried out in the Processing Facility.</t>
  </si>
  <si>
    <t>D3.1.2</t>
  </si>
  <si>
    <t>The Processing Facility Director shall be responsible for all Standard Operating Procedures, administrative operations, and the Quality Management Program of the Processing Facility, including compliance with these Standards and Applicable Law.</t>
  </si>
  <si>
    <t>D3.1.3</t>
  </si>
  <si>
    <t>The Processing Facility Director shall have performed or supervised a minimum of five (5) cellular therapy product processing procedures in the twelve (12) months preceding initial accreditation and a minimum average of five (5) cellular therapy product processing procedures per year within each accreditation cycle.</t>
  </si>
  <si>
    <t>D3.1.4</t>
  </si>
  <si>
    <t>The Processing Facility Director shall participate in a minimum of ten (10) hours of educational activities related to cellular therapy annually.</t>
  </si>
  <si>
    <t>D3.1.4.1</t>
  </si>
  <si>
    <t>D3.2</t>
  </si>
  <si>
    <t>PROCESSING FACILITY MEDICAL DIRECTOR</t>
  </si>
  <si>
    <t>D3.2.1</t>
  </si>
  <si>
    <t>There shall be a Processing Facility Medical Director who is a licensed physician with a minimum of two (2) years postgraduate certification, with training and practical and relevant experience for the scope of activities carried out in the preparation and clinical use of cellular therapy products.</t>
  </si>
  <si>
    <t>D3.2.2</t>
  </si>
  <si>
    <t>The Processing Facility Medical Director shall be directly responsible for all medical aspects related to the Processing Facility.</t>
  </si>
  <si>
    <t>D3.2.3</t>
  </si>
  <si>
    <t>The Processing Facility Medical Director shall have performed or supervised a minimum of five (5) cellular therapy product processing procedures in the twelve (12) months preceding initial accreditation and a minimum average of five (5) cellular therapy product processing procedures per year within each accreditation cycle.</t>
  </si>
  <si>
    <t>D3.2.4</t>
  </si>
  <si>
    <t>The Processing Facility Medical Director shall participate in a minimum of ten (10) hours of educational activities related to cellular therapy annually.</t>
  </si>
  <si>
    <t>D3.2.4.1</t>
  </si>
  <si>
    <t>Continuing education shall include, but is not limited to, activities related to the field of HPC and other cellular therapies.</t>
  </si>
  <si>
    <t>D3.3</t>
  </si>
  <si>
    <t>D3.3.1</t>
  </si>
  <si>
    <t>There shall be a Processing Facility Quality Manager to establish and maintain systems to review, modify, and approve all policies and Standard Operating Procedures intended to monitor compliance with these Standards or the performance of the Processing Facility.</t>
  </si>
  <si>
    <t>D3.3.2</t>
  </si>
  <si>
    <t>The Processing Facility Quality Manager should have a reporting structure independent of cellular therapy product manufacturing.</t>
  </si>
  <si>
    <t>D3.3.3</t>
  </si>
  <si>
    <t>The Processing Facility Quality Manager shall participate in a minimum of ten (10) hours annually of continuing education activities.</t>
  </si>
  <si>
    <t>D3.3.3.1</t>
  </si>
  <si>
    <t>Continuing education activities shall include cellular therapy, cell processing, and Quality Management.</t>
  </si>
  <si>
    <t>D3.4</t>
  </si>
  <si>
    <t>D3.4.1</t>
  </si>
  <si>
    <t>The number of trained processing personnel shall be adequate for the number of procedures performed and shall include a minimum of one (1) designated trained individual with an identified trained backup individual to maintain sufficient coverage.</t>
  </si>
  <si>
    <t>D4</t>
  </si>
  <si>
    <t>D4.7</t>
  </si>
  <si>
    <t>The Quality Management Plan shall include, or summarize and reference, policies and Standard Operating Procedures for review of outcome analysis and cellular therapy product efficacy to verify that the procedures in use consistently provide a safe and effective product.</t>
  </si>
  <si>
    <t>See worksheet (Part D Processing QM 8)</t>
  </si>
  <si>
    <t>D4.7.1</t>
  </si>
  <si>
    <t>D4.7.2</t>
  </si>
  <si>
    <t>D4.7.3</t>
  </si>
  <si>
    <t>D6</t>
  </si>
  <si>
    <t>EQUIPMENT, SUPPLIES, AND REAGENTS</t>
  </si>
  <si>
    <t>D6.1</t>
  </si>
  <si>
    <t>Equipment, supplies, and reagents used to process cellular therapy products shall be qualified and used in a manner that maintains product function and integrity and minimizes risks of product mix-ups, contamination, and cross-contamination.</t>
  </si>
  <si>
    <t>D6.2</t>
  </si>
  <si>
    <t>D6.3</t>
  </si>
  <si>
    <t>Supplies and reagents used in processing, testing, cryopreservation, and storage shall be controlled by a materials management system that includes requirements for the following at a minimum:</t>
  </si>
  <si>
    <t>D6.3.1</t>
  </si>
  <si>
    <t>Visual examination of each supply and reagent used to manufacture cellular therapy products for damage or evidence of contamination upon receipt and acceptance into inventory.</t>
  </si>
  <si>
    <t>D6.3.2</t>
  </si>
  <si>
    <t>Records of receipt that shall include the supply or reagent type, quantity, manufacturer, lot number, date of receipt, acceptability, and expiration date.</t>
  </si>
  <si>
    <t>D6.3.3</t>
  </si>
  <si>
    <t>Storage of materials under the appropriate environmental conditions in a secure, sanitary, and orderly manner to prevent mix up or unintended use.</t>
  </si>
  <si>
    <t>D6.3.4</t>
  </si>
  <si>
    <t>Use of supplies and reagents coming into contact with cellular therapy products during processing, storage, and/or administration that are sterile and of the appropriate grade for the intended use.</t>
  </si>
  <si>
    <t>D6.3.4.1</t>
  </si>
  <si>
    <t>Reagents shall undergo initial qualification for the intended use.</t>
  </si>
  <si>
    <t>D6.3.4.2</t>
  </si>
  <si>
    <t>Where there are no suitable clinical or pharmaceutical grade reagents available, reagents shall undergo lot-to-lot functional verification.</t>
  </si>
  <si>
    <t>D6.3.4.3</t>
  </si>
  <si>
    <t>Lot-to-lot functional verification shall include acceptance criteria to confirm that new lots perform as expected compared to the previous lots.</t>
  </si>
  <si>
    <t>D6.3.5</t>
  </si>
  <si>
    <t>Cleaning and sterilizing of non-disposable supplies or instruments using a procedure verified to remove infectious agents and other contaminants.</t>
  </si>
  <si>
    <t>D6.3.6</t>
  </si>
  <si>
    <t>Use of supplies and reagents in a manner consistent with manufacturer instructions.</t>
  </si>
  <si>
    <t>D6.3.7</t>
  </si>
  <si>
    <t>Process to prevent the use of expired reagents and supplies.</t>
  </si>
  <si>
    <t>D6.4</t>
  </si>
  <si>
    <t>There shall be a system to uniquely identify and track all critical equipment used in the processing of cellular therapy products. The system shall identify each cellular therapy product for which the equipment was used.</t>
  </si>
  <si>
    <t>D6.5</t>
  </si>
  <si>
    <t>Equipment used in cellular therapy product processing, testing, cryopreservation, storage, and distribution shall be maintained in a clean and orderly manner and located to facilitate cleaning, sanitation, calibration, and maintenance according to established schedules.</t>
  </si>
  <si>
    <t>D6.6</t>
  </si>
  <si>
    <t>The equipment shall be inspected for cleanliness and verified to be in compliance with the maintenance schedule prior to use.</t>
  </si>
  <si>
    <t>D6.7</t>
  </si>
  <si>
    <t>The equipment shall be standardized and calibrated on a regularly scheduled basis and after a critical repair or move as described in Standard Operating Procedures and in accordance with the manufacturer’s recommendations.</t>
  </si>
  <si>
    <t>D6.7.1</t>
  </si>
  <si>
    <t>D6.7.2</t>
  </si>
  <si>
    <t>When equipment is found to be out of calibration or specification, there shall be a defined process for action required for cellular therapy products manufactured since the last calibration.</t>
  </si>
  <si>
    <t>D6.8</t>
  </si>
  <si>
    <t>There shall be a Standard Operating Procedure that addresses the actions to take in the event of equipment malfunction or failure.</t>
  </si>
  <si>
    <t>D6.9</t>
  </si>
  <si>
    <t>Equipment shall conform to Applicable Law.</t>
  </si>
  <si>
    <t>D6.10</t>
  </si>
  <si>
    <t>Lot numbers, expiration dates, manufacturers of critical reagents and supplies, and key equipment used in each procedure shall be documented.</t>
  </si>
  <si>
    <t>D6.11</t>
  </si>
  <si>
    <t>The Processing Facility shall use an inventory control system to document the availability and identity of critical reagents and supplies. This shall include at a minimum:</t>
  </si>
  <si>
    <t>D6.11.1</t>
  </si>
  <si>
    <t>A system to uniquely identify and track all critical reagents and supplies used to manufacture cellular therapy products.</t>
  </si>
  <si>
    <t>D6.11.2</t>
  </si>
  <si>
    <t>A system to identify each cellular therapy product for which each critical reagent or supply was used.</t>
  </si>
  <si>
    <t>D6.11.3</t>
  </si>
  <si>
    <t>A system to maintain adequate stocks of reagents and supplies for the procedures to be performed.</t>
  </si>
  <si>
    <t>D7</t>
  </si>
  <si>
    <t>Also complete worksheet (Labels Processing)</t>
  </si>
  <si>
    <t>D7.1</t>
  </si>
  <si>
    <t>D7.1.1</t>
  </si>
  <si>
    <t>D7.1.2</t>
  </si>
  <si>
    <t>D7.2</t>
  </si>
  <si>
    <t>D7.2.1</t>
  </si>
  <si>
    <t>D7.2.1.1</t>
  </si>
  <si>
    <t>Stocks of unused labels representing different cellular therapy products shall be stored in a controlled manner to prevent errors.</t>
  </si>
  <si>
    <t>D7.2.1.2</t>
  </si>
  <si>
    <t>D7.2.2</t>
  </si>
  <si>
    <t>Pre-printed labels shall be held upon receipt from the manufacturer pending review and proofing against a copy or template approved by the Processing Facility Director to confirm accuracy regarding identity, content, and conformity.</t>
  </si>
  <si>
    <t>D7.2.3</t>
  </si>
  <si>
    <t>D7.2.4</t>
  </si>
  <si>
    <t>Label systems shall be validated to confirm accuracy regarding identity, content, and conformity of labels to templates approved by the Processing Facility Director.</t>
  </si>
  <si>
    <t>D7.2.5</t>
  </si>
  <si>
    <t>D7.2.5.1</t>
  </si>
  <si>
    <t>D7.2.6</t>
  </si>
  <si>
    <t>D7.2.6.1</t>
  </si>
  <si>
    <t>D7.2.6.2</t>
  </si>
  <si>
    <t>A controlled labeling procedure consistent with applicable law shall be defined and followed if container label information is transmitted electronically during a labeling process. This procedure shall include a verification step.</t>
  </si>
  <si>
    <t>D7.2.7</t>
  </si>
  <si>
    <t>D7.2.8</t>
  </si>
  <si>
    <t>D7.2.9</t>
  </si>
  <si>
    <t>D7.2.10</t>
  </si>
  <si>
    <t>D7.2.11</t>
  </si>
  <si>
    <t>D7.2.12</t>
  </si>
  <si>
    <t>D7.2.13</t>
  </si>
  <si>
    <t>D7.3</t>
  </si>
  <si>
    <t>D7.3.1</t>
  </si>
  <si>
    <t>Each cellular therapy product shall be assigned a unique numeric or alphanumeric identifier by which it will be possible to trace any cellular therapy product to its donor, all accompanying records, and its recipient or final disposition.</t>
  </si>
  <si>
    <t>D7.3.1.1</t>
  </si>
  <si>
    <t>D7.3.1.2</t>
  </si>
  <si>
    <t>D7.3.1.3</t>
  </si>
  <si>
    <t>D7.3.1.4</t>
  </si>
  <si>
    <t>D7.3.1.5</t>
  </si>
  <si>
    <t>D7.3.1.6</t>
  </si>
  <si>
    <t>If the original identifier is replaced, documentation shall link the new identifier to the original.</t>
  </si>
  <si>
    <t>D7.4</t>
  </si>
  <si>
    <t>D7.4.1</t>
  </si>
  <si>
    <t>At all stages of processing, the cellular therapy product shall be labeled with the proper name of the product and the unique numeric or alphanumeric identifier, at a minimum.</t>
  </si>
  <si>
    <t>D7.4.2</t>
  </si>
  <si>
    <t>The name and address of the facility that determines that the cellular therapy product meets release criteria and the name and address of the facility that makes the product available for distribution shall either appear on the product label or accompany the product at distribution.</t>
  </si>
  <si>
    <t>D7.4.3</t>
  </si>
  <si>
    <t>At the completion of processing and at distribution for administration, the cellular therapy product label on the primary product container and concurrent plasma container shall bear the information in the Cellular Therapy Product Labeling table in Appendix II.</t>
  </si>
  <si>
    <t>D7.4.4</t>
  </si>
  <si>
    <t>D7.4.4.1</t>
  </si>
  <si>
    <t>For cellular therapy products not collected, processed, and/or administered in the U.S., the appropriate Biohazard and Warning Labels shall follow Applicable Law.</t>
  </si>
  <si>
    <t>D7.4.5</t>
  </si>
  <si>
    <t>A cellular therapy product collected in or designated for use in the U.S. shall have the elements in the Accompanying Documentation table in Appendix IV accompany the cellular therapy product at the time it leaves the control of the Processing Facility.</t>
  </si>
  <si>
    <t>D7.4.6</t>
  </si>
  <si>
    <t>D7.4.7</t>
  </si>
  <si>
    <t>For cellular therapy products distributed before completion of donor eligibility determination, there shall be documentation that donor eligibility determination was completed during or after distribution of the cellular therapy product and that the physician using the product was informed of the results of that determination.</t>
  </si>
  <si>
    <t>D7.4.8</t>
  </si>
  <si>
    <t>D8</t>
  </si>
  <si>
    <t>D8.1</t>
  </si>
  <si>
    <t>There shall be a process for controlling and monitoring the manufacturing of cellular therapy products so that products meet predetermined release specifications.</t>
  </si>
  <si>
    <t>D8.1.1</t>
  </si>
  <si>
    <t>The Processing Facility Director shall define tests and procedures for measuring and assaying cellular therapy products to assure their safety, viability, and integrity and to document that products meet predetermined release specifications. Results of all such tests and procedures shall become part of the permanent record of the product processed.</t>
  </si>
  <si>
    <t>D8.1.2</t>
  </si>
  <si>
    <t>There shall be a documented system for the identification and handling of test samples so that they are accurately related to the corresponding cellular therapy product, donor, or recipient.</t>
  </si>
  <si>
    <t>D8.1.2.1</t>
  </si>
  <si>
    <t>There shall be a mechanism to identify the individual obtaining the sample, the sample source, the date, and the time, if appropriate.</t>
  </si>
  <si>
    <t>D8.1.2.2</t>
  </si>
  <si>
    <t>Samples obtained for testing shall be representative of the cellular therapy product to be evaluated.</t>
  </si>
  <si>
    <t>D8.1.3</t>
  </si>
  <si>
    <t>There shall be the establishment of appropriate and validated assays and test procedures for the evaluation of cellular therapy products.</t>
  </si>
  <si>
    <t>D8.1.3.1</t>
  </si>
  <si>
    <t>For all cellular therapy products, a total nucleated cell count and viability measurement shall be performed.</t>
  </si>
  <si>
    <t>D8.1.3.2</t>
  </si>
  <si>
    <t>For HPC products intended for restoration of hematopoiesis, an assay measuring viable CD34 shall be performed.</t>
  </si>
  <si>
    <t>D8.1.3.3</t>
  </si>
  <si>
    <t>For cellular therapy products undergoing manipulation that alters the final cell population, a relevant and validated assay, where available, shall be employed for evaluation of the viable target cell population before and after the processing procedures.</t>
  </si>
  <si>
    <t>D8.1.4</t>
  </si>
  <si>
    <t>For tests required by these Standards performed within the Processing Facility:</t>
  </si>
  <si>
    <t>D8.1.4.1</t>
  </si>
  <si>
    <t>There shall be a process for monitoring the reliability, accuracy, precision, and performance of laboratory test procedures and instruments.</t>
  </si>
  <si>
    <t>D8.1.4.2</t>
  </si>
  <si>
    <t>New reagent lots shall be verified to provide comparable results to current lots or to give results in agreement with suitable reference material before or concurrently with being placed into service.</t>
  </si>
  <si>
    <t>D8.1.4.3</t>
  </si>
  <si>
    <t>Where available, controls shall be used each day of testing and shown to give results within the defined range established for that material.</t>
  </si>
  <si>
    <t>D8.1.4.4</t>
  </si>
  <si>
    <t>Function checks shall be performed for testing instruments prior to testing donor, recipient, or cellular therapy product samples.</t>
  </si>
  <si>
    <t>D8.1.4.5</t>
  </si>
  <si>
    <t>There shall be documentation of ongoing proficiency testing as designated by the Processing Facility Director. The results shall be reviewed by the Processing Facility Director and outcomes reviewed with the staff.</t>
  </si>
  <si>
    <t>D8.1.5</t>
  </si>
  <si>
    <t>Tests required by these Standards, not performed by the Processing Facility, shall be performed by a laboratory that is certified, licensed, or accredited by the appropriate laboratory regulatory agency.</t>
  </si>
  <si>
    <t>D8.1.6</t>
  </si>
  <si>
    <t>Infectious disease testing required by these Standards shall be performed using screening tests licensed, approved, or cleared by the governmental authority for cellular therapy product donors.</t>
  </si>
  <si>
    <t>D8.1.7</t>
  </si>
  <si>
    <t>Cellular therapy products that do not meet allogeneic donor eligibility requirements, or for which allogeneic donor eligibility determination is not yet complete, shall be distributed only if there is documented urgent medical need for the product. Documentation shall include, at a minimum, the approval of the recipient’s physician and the Processing Facility Medical Director.</t>
  </si>
  <si>
    <t>D8.1.8</t>
  </si>
  <si>
    <t>Notification of the recipient’s physician of nonconforming cellular therapy products and approval for their release shall be documented.</t>
  </si>
  <si>
    <t>D8.2</t>
  </si>
  <si>
    <t>There shall be a written request from the recipient’s physician specifying the cellular therapy product type, recipient and donor identifiers, the type of processing that is to be performed, and the anticipated date of processing before a cellular therapy product is processed, shipped, or otherwise prepared for administration.</t>
  </si>
  <si>
    <t>D8.3</t>
  </si>
  <si>
    <t>For allogeneic cellular therapy products, information required by the Processing Facility prior to distribution of the product shall include:</t>
  </si>
  <si>
    <t>D8.3.1</t>
  </si>
  <si>
    <t>A statement of donor eligibility.</t>
  </si>
  <si>
    <t>D8.3.2</t>
  </si>
  <si>
    <t>For ineligible donors, the reason for their ineligibility.</t>
  </si>
  <si>
    <t>D8.3.3</t>
  </si>
  <si>
    <t>For ineligible donors or donors for whom eligibility determination is incomplete, documentation of urgent medical need and physician approval for use.</t>
  </si>
  <si>
    <t>D8.4</t>
  </si>
  <si>
    <t>Processing procedures shall be validated in the Processing Facility and documented to result in acceptable target cell viability and recovery.</t>
  </si>
  <si>
    <t>D8.4.1</t>
  </si>
  <si>
    <t>Published validated processes shall be verified within the Processing Facility prior to implementation.</t>
  </si>
  <si>
    <t>D8.4.2</t>
  </si>
  <si>
    <t>The Processing Facility shall use validated methods for preparation of cellular therapy products for administration.</t>
  </si>
  <si>
    <t>D8.4.3</t>
  </si>
  <si>
    <t>D8.4.4</t>
  </si>
  <si>
    <t>D8.4.5</t>
  </si>
  <si>
    <t>Preparation for administration of cellular therapy products manufactured by third-parties shall follow the instructions provided by the manufacturer.</t>
  </si>
  <si>
    <t>D8.4.5.1</t>
  </si>
  <si>
    <t>The Processing Facility should verify the preparation procedures utilizing practice units similar to the cellular therapy product intended for administration when feasible.</t>
  </si>
  <si>
    <t>D8.4.5.2</t>
  </si>
  <si>
    <t>If relabeling of prepared third-party products is required, the label shall follow Applicable Law.</t>
  </si>
  <si>
    <t>D8.5</t>
  </si>
  <si>
    <t>Critical control points and associated assays shall be identified and performed on each cellular therapy product as defined in Standard Operating Procedures.</t>
  </si>
  <si>
    <t>D8.6</t>
  </si>
  <si>
    <t>Critical calculations shall be verified and documented where appropriate.</t>
  </si>
  <si>
    <t>D8.7</t>
  </si>
  <si>
    <t>Methods for processing shall employ aseptic technique and cellular therapy products shall be processed in a manner that minimizes the risk of cross-contamination.</t>
  </si>
  <si>
    <t>D8.7.1</t>
  </si>
  <si>
    <t>Where processing of tissues and cells involves exposure to the environment, processing shall take place in an environment with specified air quality and cleanliness.</t>
  </si>
  <si>
    <t>D8.7.2</t>
  </si>
  <si>
    <t>The effectiveness of measures to avoid contamination and cross-contamination shall be verified and monitored.</t>
  </si>
  <si>
    <t>D8.8</t>
  </si>
  <si>
    <t>The Processing Facility shall monitor and document microbial contamination of cellular therapy products after processing as specified in Standard Operating Procedures.</t>
  </si>
  <si>
    <t>D8.8.1</t>
  </si>
  <si>
    <t>The results of microbial cultures shall be reviewed by the Processing Facility Director in a timely manner.</t>
  </si>
  <si>
    <t>D8.8.2</t>
  </si>
  <si>
    <t>The recipient’s physician shall be notified in a timely manner of any positive microbial cultures.</t>
  </si>
  <si>
    <t>D8.9</t>
  </si>
  <si>
    <t>Records shall be made concurrently with each step of the processing, testing, cryopreservation, storage, and administration or disposal/disposition/distribution of each cellular therapy product in such a way that all steps may be accurately traced.</t>
  </si>
  <si>
    <t>D8.9.1</t>
  </si>
  <si>
    <t>D8.9.2</t>
  </si>
  <si>
    <t>Records shall show the test results and the interpretation of each result, where appropriate.</t>
  </si>
  <si>
    <t>D8.10</t>
  </si>
  <si>
    <t>The Processing Facility Director shall review the processing record for each cellular therapy product prior to release or distribution.</t>
  </si>
  <si>
    <t>D8.11</t>
  </si>
  <si>
    <t>There shall be documented notification to the recipient’s physician and the Processing Facility Medical Director of clinically relevant processing end-points not met and remedial actions taken.</t>
  </si>
  <si>
    <t>D8.12</t>
  </si>
  <si>
    <t>Processing using more-than-minimal manipulation shall only be performed in accordance with institutional policies and Applicable Law; and with the written informed consent of the donor, if applicable, and the recipient of the cellular therapy product.</t>
  </si>
  <si>
    <t>D8.12.1</t>
  </si>
  <si>
    <t>Documentation of approvals by the Institutional Review Board, Ethics Committee, or equivalent; and the Institutional Biosafety Committee, or equivalent shall be maintained.</t>
  </si>
  <si>
    <t>D8.12.2</t>
  </si>
  <si>
    <t>The Processing Facility shall adhere to GMP appropriate for the degree of cellular therapy product manipulation.</t>
  </si>
  <si>
    <t>D8.13</t>
  </si>
  <si>
    <t>For allogeneic cellular therapy products containing red blood cells at the time of administration:</t>
  </si>
  <si>
    <t>D8.13.1</t>
  </si>
  <si>
    <t>Results for ABO group and Rh type testing shall be available from two (2) independently collected samples. Discrepancies shall be resolved and documented prior to issue of the cellular therapy product.</t>
  </si>
  <si>
    <t>D8.13.2</t>
  </si>
  <si>
    <t>Results for a red blood cell antibody screen on the recipient shall be available.</t>
  </si>
  <si>
    <t>D8.14</t>
  </si>
  <si>
    <t>There shall be a Standard Operating Procedure to confirm the identity of cord blood units if verification typing cannot be performed on attached segments.</t>
  </si>
  <si>
    <t>D8.15</t>
  </si>
  <si>
    <t>One or more samples representing the cryopreserved cellular therapy product shall be stored under conditions that achieve a valid representation of the clinical product and in accordance with institutional Standard Operating Procedures.</t>
  </si>
  <si>
    <t>D9</t>
  </si>
  <si>
    <t>D9.1</t>
  </si>
  <si>
    <t>Processing Facilities shall control and secure storage areas to prevent mix-ups, deterioration, contamination, cross-contamination, and improper distribution of cellular therapy products.</t>
  </si>
  <si>
    <t>D9.2</t>
  </si>
  <si>
    <t>STORAGE DURATION</t>
  </si>
  <si>
    <t>D9.2.1</t>
  </si>
  <si>
    <t>D9.2.2</t>
  </si>
  <si>
    <t>Processing Facilities processing, storing, or releasing cellular therapy products for administration shall assign an expiration date and time for non-cryopreserved products and for products thawed after cryopreservation.</t>
  </si>
  <si>
    <t>D9.2.3</t>
  </si>
  <si>
    <t>There shall be a written stability program that annually evaluates the viability and potency of cryopreserved cellular therapy products.</t>
  </si>
  <si>
    <t>D9.2.3.1</t>
  </si>
  <si>
    <t>Samples should include those representative of all processing methods and those representative of maximum storage duration.</t>
  </si>
  <si>
    <t>D9.3</t>
  </si>
  <si>
    <t>TEMPERATURE</t>
  </si>
  <si>
    <t>D9.3.1</t>
  </si>
  <si>
    <t>Storage temperatures shall be defined in Standard Operating Procedures.</t>
  </si>
  <si>
    <t>D9.3.2</t>
  </si>
  <si>
    <t>Noncryopreserved cellular therapy products shall be maintained within a specific temperature range to maintain viability and function, to inhibit infectious agents, and for a period of time not to exceed that specified in Standard Operating Procedures.</t>
  </si>
  <si>
    <t>D9.3.3</t>
  </si>
  <si>
    <t>Cryopreserved cellular therapy products shall be stored within a temperature range, as defined in Standard Operating Procedures, that is appropriate for the product and cryoprotectant solution used.</t>
  </si>
  <si>
    <t>D9.3.4</t>
  </si>
  <si>
    <t>Prior to receipt of a cellular therapy product from an external facility, there shall be confirmation that the product can be appropriately stored.</t>
  </si>
  <si>
    <t>D9.4</t>
  </si>
  <si>
    <t>PRODUCT SAFETY</t>
  </si>
  <si>
    <t>D9.4.1</t>
  </si>
  <si>
    <t>Materials that may adversely affect cellular therapy products shall not be stored in the same refrigerators or freezers as the cellular therapy products.</t>
  </si>
  <si>
    <t>D9.4.2</t>
  </si>
  <si>
    <t>For cellular therapy products immersed in liquid nitrogen, procedures to minimize the risk of cross-contamination of products shall be employed.</t>
  </si>
  <si>
    <t>D9.4.3</t>
  </si>
  <si>
    <t>Processes for storing cellular therapy products in quarantine shall be defined in Standard Operating Procedures.</t>
  </si>
  <si>
    <t>D9.4.3.1</t>
  </si>
  <si>
    <t>Quarantined cellular therapy products shall be easily distinguishable and stored in a manner that minimizes the risks of cross-contamination and inappropriate distribution.</t>
  </si>
  <si>
    <t>D9.4.3.2</t>
  </si>
  <si>
    <t>All cellular therapy products with positive infectious disease test results for relevant communicable disease agents or positive microbial cultures shall be quarantined.</t>
  </si>
  <si>
    <t>D9.4.3.3</t>
  </si>
  <si>
    <t>Processing Facilities storing cellular therapy products shall quarantine each product until completion of the donor eligibility determination as required by Applicable Law.</t>
  </si>
  <si>
    <t>D9.5</t>
  </si>
  <si>
    <t>STORAGE MONITORING</t>
  </si>
  <si>
    <t>D9.5.1</t>
  </si>
  <si>
    <t>Storage devices in which cellular therapy products are not fully immersed in liquid nitrogen shall have a system to monitor the temperature continuously and to record the temperature at least every four (4) hours.</t>
  </si>
  <si>
    <t>D9.5.2</t>
  </si>
  <si>
    <t>There shall be a mechanism to confirm that levels of liquid nitrogen in liquid nitrogen freezers are consistently maintained to assure that cellular therapy products remain within the specified temperature range.</t>
  </si>
  <si>
    <t>D9.6</t>
  </si>
  <si>
    <t>ALARM SYSTEMS</t>
  </si>
  <si>
    <t>D9.6.1</t>
  </si>
  <si>
    <t>Storage devices for cellular therapy products or reagents for cellular therapy product processing shall have alarm systems that are continuously active.</t>
  </si>
  <si>
    <t>D9.6.2</t>
  </si>
  <si>
    <t>Alarm systems shall have audible and visible signals or other effective notification methods.</t>
  </si>
  <si>
    <t>D9.6.3</t>
  </si>
  <si>
    <t>Alarm systems shall be checked periodically for function.</t>
  </si>
  <si>
    <t>D9.6.4</t>
  </si>
  <si>
    <t>If trained personnel are not always present in the immediate area of the storage device, a system shall be in place that alerts responsible personnel of alarm conditions on a 24-hour basis.</t>
  </si>
  <si>
    <t>D9.6.5</t>
  </si>
  <si>
    <t>Alarms shall be set to activate at a temperature or level of liquid nitrogen that will allow time to salvage products.</t>
  </si>
  <si>
    <t>D9.6.6</t>
  </si>
  <si>
    <t>Written instructions to be followed if the storage device fails shall be displayed in the immediate area of the storage device and at each remote alarm location.</t>
  </si>
  <si>
    <t>D9.6.6.1</t>
  </si>
  <si>
    <t>Instructions shall include a procedure for notifying processing personnel.</t>
  </si>
  <si>
    <t>D9.6.7</t>
  </si>
  <si>
    <t>Storage devices of appropriate temperature shall be available for cellular therapy product storage if the primary storage device fails.</t>
  </si>
  <si>
    <t>D9.7</t>
  </si>
  <si>
    <t>The storage device shall be located in a secure area and accessible only to personnel authorized by the Processing Facility Director.</t>
  </si>
  <si>
    <t>D9.8</t>
  </si>
  <si>
    <t>The Processing Facility shall use an inventory control system to identify the location of each cellular therapy product and associated samples. The inventory control system records shall include:</t>
  </si>
  <si>
    <t>D9.8.1</t>
  </si>
  <si>
    <t>Cellular therapy product unique identifier.</t>
  </si>
  <si>
    <t>D9.8.2</t>
  </si>
  <si>
    <t>Recipient name or unique identifier.</t>
  </si>
  <si>
    <t>D9.8.3</t>
  </si>
  <si>
    <t>Storage device identifier.</t>
  </si>
  <si>
    <t>D9.8.4</t>
  </si>
  <si>
    <t>Location within the storage device.</t>
  </si>
  <si>
    <t>D10</t>
  </si>
  <si>
    <t>D10.1</t>
  </si>
  <si>
    <t>Standard Operating Procedures for transportation and shipping of cellular therapy products shall be designed to protect the integrity of the product and the health and safety of individuals in the immediate area.</t>
  </si>
  <si>
    <t>D10.2</t>
  </si>
  <si>
    <t>The primary product container for non-frozen cellular therapy products shall be placed in a secondary container and sealed to prevent leakage.</t>
  </si>
  <si>
    <t>D10.3</t>
  </si>
  <si>
    <t>Cellular therapy products that require a temperature-controlled environment and that are transported or shipped over an extended period of time shall be transported or shipped in a container validated to maintain the appropriate temperature range.</t>
  </si>
  <si>
    <t>D10.4</t>
  </si>
  <si>
    <t>Conditions shall be established and maintained to preserve the integrity and safety of cellular therapy products during transport or shipping.</t>
  </si>
  <si>
    <t>D10.5</t>
  </si>
  <si>
    <t>Cellular therapy products that are shipped to another facility or transported on public roads shall be packaged in an outer container.</t>
  </si>
  <si>
    <t>D10.5.1</t>
  </si>
  <si>
    <t>The outer container shall conform to the applicable regulations regarding the mode of transportation or shipping.</t>
  </si>
  <si>
    <t>D10.5.2</t>
  </si>
  <si>
    <t>The outer container shall be made of material adequate to withstand leakage of contents, shocks, pressure changes, and other conditions incident to ordinary handling during transport or shipping.</t>
  </si>
  <si>
    <t>D10.5.2.1</t>
  </si>
  <si>
    <t>The temperature of the shipping container shall be continuously monitored during shipment of cellular therapy products.</t>
  </si>
  <si>
    <t>D10.5.2.2</t>
  </si>
  <si>
    <t>The shipping facility shall maintain a record of the temperature over the period of travel.</t>
  </si>
  <si>
    <t>D10.5.3</t>
  </si>
  <si>
    <t>The outer container shall be secured.</t>
  </si>
  <si>
    <t>D10.5.4</t>
  </si>
  <si>
    <t>The outer container shall be labeled as defined in the Cellular Therapy Product Labels for Shipping and Transport on Public Roads table in Appendix IIIA.</t>
  </si>
  <si>
    <t>D10.5.5</t>
  </si>
  <si>
    <t>There shall be a document inside the outer container that includes all the information required on the outer container, in conformity with the Cellular Therapy Product Labels for Shipping and Transport on Public Roads table in Appendix IIIA.</t>
  </si>
  <si>
    <t>D10.5.6</t>
  </si>
  <si>
    <t>The outer container shall be labeled in accordance with Applicable Law regarding the cryogenic material used and the transport or shipment of biological materials.</t>
  </si>
  <si>
    <t>D10.6</t>
  </si>
  <si>
    <t>Cellular therapy products transported internally shall be packaged in a closed and rigid outer container.</t>
  </si>
  <si>
    <t>D10.6.1</t>
  </si>
  <si>
    <t>The outer container for internal transport shall be labeled as defined in Appendix III B.</t>
  </si>
  <si>
    <t>D10.7</t>
  </si>
  <si>
    <t>The transit time shall be within time limits determined by the distributing facility in consultation with the receiving facility to maintain cellular therapy product safety.</t>
  </si>
  <si>
    <t>D10.8</t>
  </si>
  <si>
    <t>D10.9</t>
  </si>
  <si>
    <t>There shall be plans for alternative means of transport or shipping in an emergency.</t>
  </si>
  <si>
    <t>D10.10</t>
  </si>
  <si>
    <t>Cellular therapy products should not be passed through X-Ray irradiation devices designed to detect metal objects. If inspection is necessary, the contents of the container should be inspected manually.</t>
  </si>
  <si>
    <t>D11</t>
  </si>
  <si>
    <t>RECEIPT AND DISTRIBUTION</t>
  </si>
  <si>
    <t>D11.1</t>
  </si>
  <si>
    <t>RECEIPT OF CELLULAR THERAPY PRODUCTS</t>
  </si>
  <si>
    <t>D11.1.1</t>
  </si>
  <si>
    <t>Standard Operating Procedures shall be established and maintained for acceptance, rejection, and quarantine of cellular therapy products.</t>
  </si>
  <si>
    <t>D11.1.2</t>
  </si>
  <si>
    <t>The receipt of each cellular therapy product shall include inspection to verify:</t>
  </si>
  <si>
    <t>D11.1.2.1</t>
  </si>
  <si>
    <t>The integrity of the cellular therapy product container.</t>
  </si>
  <si>
    <t>D11.1.2.2</t>
  </si>
  <si>
    <t>The appearance of the cellular therapy product for evidence of mishandling or microbial contamination.</t>
  </si>
  <si>
    <t>D11.1.2.3</t>
  </si>
  <si>
    <t>Appropriate labeling.</t>
  </si>
  <si>
    <t>D11.1.3</t>
  </si>
  <si>
    <t>There shall be Standard Operating Procedures to verify that the cellular therapy product was appropriately transported or shipped.</t>
  </si>
  <si>
    <t>D11.1.3.1</t>
  </si>
  <si>
    <t>The receiving facility shall document the temperature inside the container upon arrival if shipped or transported on public roads.</t>
  </si>
  <si>
    <t>D11.1.3.2</t>
  </si>
  <si>
    <t>For cryopreserved cellular therapy products, receiving facility records shall include documentation of the container temperature during shipping.</t>
  </si>
  <si>
    <t>D11.1.4</t>
  </si>
  <si>
    <t>The receiving facility shall review and verify cellular therapy product specifications provided by the manufacturer, if applicable.</t>
  </si>
  <si>
    <t>D11.1.5</t>
  </si>
  <si>
    <t>There shall be Standard Operating Procedures to maintain cellular therapy products in quarantine until they have been determined to meet criteria for release from quarantine.</t>
  </si>
  <si>
    <t>D11.1.6</t>
  </si>
  <si>
    <t>If the temperature of the cellular therapy product has been compromised, the Processing Facility Director shall give specific authorization to return the product to inventory.</t>
  </si>
  <si>
    <t>D11.1.7</t>
  </si>
  <si>
    <t>The receiving facility shall have readily available access to a summary of documents used to determine allogeneic donor eligibility.</t>
  </si>
  <si>
    <t>D11.1.7.1</t>
  </si>
  <si>
    <t>For cellular therapy products received from an external facility, there shall be documented evidence of donor eligibility screening and testing in accordance with Applicable Law.</t>
  </si>
  <si>
    <t>D11.1.8</t>
  </si>
  <si>
    <t>When cellular therapy products are returned to the Processing Facility after distribution for administration, there shall be documentation in the Processing Facility records of the events requiring return, the temporary storage temperature when at the clinical facility, the results of inspection upon return, and subsequent action taken to protect product safety and viability.</t>
  </si>
  <si>
    <t>D11.1.8.1</t>
  </si>
  <si>
    <t>The Processing Facility Director shall consult with the recipient’s physician regarding reissue or disposal of the returned cellular therapy product.</t>
  </si>
  <si>
    <t>D11.2</t>
  </si>
  <si>
    <t>DISTRIBUTION CRITERIA</t>
  </si>
  <si>
    <t>D11.2.1</t>
  </si>
  <si>
    <t>The processing, collection, and transport or shipping records for each cellular therapy product shall be reviewed by the Processing Facility Director for compliance with Standard Operating Procedures and Applicable Law prior to product release or distribution.</t>
  </si>
  <si>
    <t>D11.2.1.1</t>
  </si>
  <si>
    <t>Records shall demonstrate traceability from the donor to the recipient and from the recipient to the donor.</t>
  </si>
  <si>
    <t>D11.2.2</t>
  </si>
  <si>
    <t>Each cellular therapy product shall meet pre-determined release criteria prior to distribution from the Processing Facility. The release criteria shall include donor eligibility determination for allogeneic products.</t>
  </si>
  <si>
    <t>D11.2.2.1</t>
  </si>
  <si>
    <t>The Processing Facility Director shall give specific authorization for release when the cellular therapy product does not meet technical release criteria.</t>
  </si>
  <si>
    <t>D11.2.2.2</t>
  </si>
  <si>
    <t>The Processing Facility Medical Director shall give specific authorization for release when the cellular therapy product does not meet clinically relevant release criteria.</t>
  </si>
  <si>
    <t>D11.2.2.3</t>
  </si>
  <si>
    <t>Documentation of agreement between the Processing Facility Medical Director and the recipient’s physician to use any non-conforming product shall be retained in the processing record if such release is allowed by policies, Standard Operating Procedures, or package inserts of licensed products.</t>
  </si>
  <si>
    <t>D11.2.3</t>
  </si>
  <si>
    <t>Each cellular therapy product issued for administration shall be visually inspected by two (2) trained personnel immediately before release to verify the integrity of the product container and appropriate labeling.</t>
  </si>
  <si>
    <t>D11.2.3.1</t>
  </si>
  <si>
    <t>A cellular therapy product shall not be released when the container is compromised or recipient or donor information is not verified unless the Processing Facility Director gives specific authorization for the product’s release.</t>
  </si>
  <si>
    <t>D11.2.4</t>
  </si>
  <si>
    <t>For each type of cellular therapy product, the Processing Facility shall maintain and distribute or make a document available to clinical staff containing the following:</t>
  </si>
  <si>
    <t>D11.2.4.1</t>
  </si>
  <si>
    <t>The use of the cellular therapy product, indications, contraindications, side effects and hazards, dosage, and administration recommendations.</t>
  </si>
  <si>
    <t>D11.2.4.2</t>
  </si>
  <si>
    <t>Instructions for handling the cellular therapy product to minimize the risk of contamination or cross-contamination.</t>
  </si>
  <si>
    <t>D11.2.4.3</t>
  </si>
  <si>
    <t>Appropriate warnings related to the prevention of the transmission or spread of communicable diseases.</t>
  </si>
  <si>
    <t>D11.3</t>
  </si>
  <si>
    <t>DISTRIBUTION RECORDS</t>
  </si>
  <si>
    <t>D11.3.1</t>
  </si>
  <si>
    <t>The cellular therapy product distribution records shall permit tracking and tracing of the cellular therapy product, and shall contain the following information at a minimum:</t>
  </si>
  <si>
    <t>D11.3.1.1</t>
  </si>
  <si>
    <t>The proper product name and identifier.</t>
  </si>
  <si>
    <t>D11.3.1.2</t>
  </si>
  <si>
    <t>Unique identifier of the intended recipient.</t>
  </si>
  <si>
    <t>D11.3.1.3</t>
  </si>
  <si>
    <t>Documentation of donor eligibility determination, as appropriate.</t>
  </si>
  <si>
    <t>D11.3.1.4</t>
  </si>
  <si>
    <t>Identification of the facilities that requested and distributed the product.</t>
  </si>
  <si>
    <t>D11.3.1.5</t>
  </si>
  <si>
    <t>Identity of the receiving facility.</t>
  </si>
  <si>
    <t>D11.3.1.6</t>
  </si>
  <si>
    <t>Date and time cellular therapy product was distributed.</t>
  </si>
  <si>
    <t>D11.3.1.7</t>
  </si>
  <si>
    <t>Date and time cellular therapy product was received.</t>
  </si>
  <si>
    <t>D11.3.1.8</t>
  </si>
  <si>
    <t>Identity of the transporting or shipping facility.</t>
  </si>
  <si>
    <t>D11.3.1.9</t>
  </si>
  <si>
    <t>Identity of personnel responsible for cellular therapy product transportation or shipping and of personnel responsible for receiving the product.</t>
  </si>
  <si>
    <t>D11.3.1.10</t>
  </si>
  <si>
    <t>Identity of the courier.</t>
  </si>
  <si>
    <t>D11.3.1.11</t>
  </si>
  <si>
    <t>Documentation of any delay or problems incurred during transportation or shipping.</t>
  </si>
  <si>
    <t>D12</t>
  </si>
  <si>
    <t>DISPOSAL</t>
  </si>
  <si>
    <t>D12.1</t>
  </si>
  <si>
    <t>Disposal of cellular therapy products shall include the following requirements:</t>
  </si>
  <si>
    <t>D12.1.1</t>
  </si>
  <si>
    <t>A pre-collection written agreement between the storage facility and the designated recipient or the donor defining the length of storage and the circumstances for disposal of cellular therapy products.</t>
  </si>
  <si>
    <t>D12.1.2</t>
  </si>
  <si>
    <t>The option to transfer the cellular therapy product to another facility if the designated recipient is still alive after the agreed upon storage interval.</t>
  </si>
  <si>
    <t>D12.1.3</t>
  </si>
  <si>
    <t>Documentation of no further need for the cellular therapy product before any product is discarded.</t>
  </si>
  <si>
    <t>D12.1.3.1</t>
  </si>
  <si>
    <t>For HPC products, this shall include documentation of the designated recipient’s death, if applicable.</t>
  </si>
  <si>
    <t>D12.1.4</t>
  </si>
  <si>
    <t>Approval by the Processing Facility Medical Director in consultation with the recipient’s physician for cellular therapy product discard or other disposition, and method of disposal.</t>
  </si>
  <si>
    <t>D12.1.5</t>
  </si>
  <si>
    <t>A method of disposal and decontamination that meets Applicable Law for disposal of biohazardous materials and/or medical waste.</t>
  </si>
  <si>
    <t>D12.2</t>
  </si>
  <si>
    <t>Processing Facilities, in consultation with the Clinical Program, shall establish policies for the duration and conditions of storage and indications for disposal.</t>
  </si>
  <si>
    <t>D12.2.1</t>
  </si>
  <si>
    <t>Recipients, donors, and associated Clinical Programs should be informed about policies for directed cellular therapy products as part of the informed consent process and before the cellular therapy product collection.</t>
  </si>
  <si>
    <t>D12.2.2</t>
  </si>
  <si>
    <t>If there is no pre-existing agreement describing conditions for cellular therapy product storage and/or discard or if the intended recipient is lost to follow-up, the storage facility shall make a documented effort to notify the donor, cellular therapy product manufacturer, or designated recipient’s physician and facility about product disposition, including disposal or transfer.</t>
  </si>
  <si>
    <t>D12.3</t>
  </si>
  <si>
    <t>The records for discarded or transferred cellular therapy products shall indicate the product was discarded or transferred, date of discard or transfer, disposition, and method of disposal or transfer.</t>
  </si>
  <si>
    <t>D13</t>
  </si>
  <si>
    <t>D13.1</t>
  </si>
  <si>
    <t>There shall be a records management system for quality and cellular therapy product record creation, assembly, review, storage, archival, and retrieval.</t>
  </si>
  <si>
    <t>D13.1.1</t>
  </si>
  <si>
    <t>The records management system shall facilitate the review of records pertaining to a particular cellular therapy product prior to distribution and for follow-up evaluation or investigation.</t>
  </si>
  <si>
    <t>D13.1.2</t>
  </si>
  <si>
    <t>D13.1.3</t>
  </si>
  <si>
    <t>For cellular therapy products that are to be distributed for use at another institution, the Processing Facility shall inform the receiving institution of the tracking system and requirement for tracking the product in writing or electronic format at or before the time of product distribution.</t>
  </si>
  <si>
    <t>D13.1.4</t>
  </si>
  <si>
    <t>D13.1.5</t>
  </si>
  <si>
    <t>D13.1.6</t>
  </si>
  <si>
    <t>Records shall be maintained in such a way as to secure their integrity, preservation, and retrieval.</t>
  </si>
  <si>
    <t>D13.1.7</t>
  </si>
  <si>
    <t>D13.2</t>
  </si>
  <si>
    <t>The Processing Facility shall define and follow good documentation practices.</t>
  </si>
  <si>
    <t>D13.3</t>
  </si>
  <si>
    <t>D13.3.1</t>
  </si>
  <si>
    <t>The Processing Facility shall maintain a current listing of all critical electronic record systems. Critical electronic record systems shall include at a minimum systems under the control of the Processing Facility that are used as a substitute for paper, to make decisions, to perform calculations, or to create or store information used in critical procedures.</t>
  </si>
  <si>
    <t>D13.3.2</t>
  </si>
  <si>
    <t>D13.3.3</t>
  </si>
  <si>
    <t>D13.3.4</t>
  </si>
  <si>
    <t>D13.3.5</t>
  </si>
  <si>
    <t>D13.3.6</t>
  </si>
  <si>
    <t>For all critical electronic record systems, there shall be an alternative system for all electronic records to allow for continuous operation of the Processing Facility in the event that critical electronic record systems are not available. The alternative system shall be validated and Processing Facility staff shall be trained in its use.</t>
  </si>
  <si>
    <t>D13.3.7</t>
  </si>
  <si>
    <t>D13.3.7.1</t>
  </si>
  <si>
    <t>D13.3.7.2</t>
  </si>
  <si>
    <t>D13.3.8</t>
  </si>
  <si>
    <t>D13.3.9</t>
  </si>
  <si>
    <t>D13.3.9.1</t>
  </si>
  <si>
    <t>D13.3.9.2</t>
  </si>
  <si>
    <t>D13.3.9.3</t>
  </si>
  <si>
    <t>D13.3.9.4</t>
  </si>
  <si>
    <t>Installation of the system.</t>
  </si>
  <si>
    <t>D13.3.9.5</t>
  </si>
  <si>
    <t>D13.3.9.6</t>
  </si>
  <si>
    <t>D13.3.9.7</t>
  </si>
  <si>
    <t>D13.3.9.8</t>
  </si>
  <si>
    <t>System maintenance and operations.</t>
  </si>
  <si>
    <t>D13.3.9.9</t>
  </si>
  <si>
    <t>D13.3.10</t>
  </si>
  <si>
    <t>All system modifications shall be authorized, documented, and validated prior to implementation.</t>
  </si>
  <si>
    <t>D13.4</t>
  </si>
  <si>
    <t>RECORDS TO BE MAINTAINED</t>
  </si>
  <si>
    <t>D13.4.1</t>
  </si>
  <si>
    <t>Processing Facility records related to quality control, investigational protocols, personnel training and competency, facility maintenance, facility management, complaints, or other general facility issues shall be retained for a minimum of ten (10) years after the creation of the cellular therapy product record, date of the cellular therapy product’s distribution, disposition, or expiration, or, whichever is latest, or according to Applicable Law.</t>
  </si>
  <si>
    <t>D13.4.1.1</t>
  </si>
  <si>
    <t>D13.4.1.2</t>
  </si>
  <si>
    <t>Facility maintenance records pertaining to facility cleaning and sanitation shall be retained for at least three (3) years or longer in accordance with Applicable Law.</t>
  </si>
  <si>
    <t>D13.4.1.3</t>
  </si>
  <si>
    <t>Validation studies for a processing procedure shall be retained at a minimum until no cellular therapy products manufactured using that procedure remain in inventory.</t>
  </si>
  <si>
    <t>D13.4.2</t>
  </si>
  <si>
    <t>Records to allow tracing of cellular therapy products shall be maintained for a minimum of ten (10) years after administration, distribution, disposition, or expiration of the cellular therapy product, or as required by Applicable Law, whichever is latest. These records shall include collection and processing facility identity, unique numeric or alphanumeric identifier, collection date and time, product code, and donor and recipient information as found on the original container.</t>
  </si>
  <si>
    <t>D13.4.3</t>
  </si>
  <si>
    <t>All records pertaining to the processing, testing, storage, or distribution of cellular therapy products shall be maintained for a minimum of ten (10) years after the date of administration, or if the date of administration is not known, then a minimum of ten (10) years after the date of the cellular therapy product’s distribution, disposition, or expiration, or the creation of the cellular therapy product record, whichever is most recent, or according to Applicable Law or institutional policy, whichever is latest.</t>
  </si>
  <si>
    <t>D13.4.4</t>
  </si>
  <si>
    <t>D13.5</t>
  </si>
  <si>
    <t>D13.5.1</t>
  </si>
  <si>
    <t>The Processing Facility shall maintain a listing of the names, addresses, and responsibilities of other facilities that perform manufacturing steps on a cellular therapy product.</t>
  </si>
  <si>
    <t>D13.5.2</t>
  </si>
  <si>
    <t>The Processing Facility shall furnish to the facility of final disposition a summary of records relating to the collection, processing, and storage procedures performed related to the safety, purity, or potency of the cellular therapy product involved.</t>
  </si>
  <si>
    <t>D13.5.3</t>
  </si>
  <si>
    <t>If two (2) or more facilities participate in the collection, processing, or administration of the cellular therapy product, the records of the Processing Facility shall show plainly the extent of its responsibility.</t>
  </si>
  <si>
    <t>Most of the Quality Management Standards are in Worksheet QM Part C Apheresis 7. The items below are more clinically focussed</t>
  </si>
  <si>
    <t>Part D: Cell Processing QM</t>
  </si>
  <si>
    <t>D4.1</t>
  </si>
  <si>
    <t>D4.1.1</t>
  </si>
  <si>
    <t>The Processing Facility Director shall have authority over and responsibility for ensuring that the Quality Management Program is effectively established and maintained.</t>
  </si>
  <si>
    <t>D4.2</t>
  </si>
  <si>
    <t>The Processing Facility shall establish and maintain a written Quality Management Plan.</t>
  </si>
  <si>
    <t>D4.2.1</t>
  </si>
  <si>
    <t>The Processing Facility Director shall be responsible for the Quality Management Plan as it pertains to the Processing Facility.</t>
  </si>
  <si>
    <t>D4.3</t>
  </si>
  <si>
    <t>The Quality Management Plan shall include, or summarize and reference, an organizational chart of key positions, functions, and reporting relationships within the Processing Facility.</t>
  </si>
  <si>
    <t>D4.3.1</t>
  </si>
  <si>
    <t>D4.4</t>
  </si>
  <si>
    <t>The Quality Management Plan shall include, or summarize and reference, policies and Standard Operating Procedures addressing personnel requirements for each key position in the Processing Facility. Personnel requirements shall include at a minimum:</t>
  </si>
  <si>
    <t>D4.4.1</t>
  </si>
  <si>
    <t>D4.4.2</t>
  </si>
  <si>
    <t>D4.4.2.1</t>
  </si>
  <si>
    <t>D4.4.2.2</t>
  </si>
  <si>
    <t>D4.4.2.3</t>
  </si>
  <si>
    <t>D4.4.2.4</t>
  </si>
  <si>
    <t>D4.4.2.5</t>
  </si>
  <si>
    <t>D4.4.2.6</t>
  </si>
  <si>
    <t>D4.5</t>
  </si>
  <si>
    <t>D4.5.1</t>
  </si>
  <si>
    <t>D4.5.1.1</t>
  </si>
  <si>
    <t>D4.5.1.2</t>
  </si>
  <si>
    <t>D4.5.1.3</t>
  </si>
  <si>
    <t>D4.5.1.4</t>
  </si>
  <si>
    <t>D4.5.2</t>
  </si>
  <si>
    <t>D4.5.3</t>
  </si>
  <si>
    <t>D4.5.3.1</t>
  </si>
  <si>
    <t>D4.5.3.2</t>
  </si>
  <si>
    <t>D4.5.3.3</t>
  </si>
  <si>
    <t>D4.5.3.4</t>
  </si>
  <si>
    <t>D4.5.3.5</t>
  </si>
  <si>
    <t>D4.5.3.6</t>
  </si>
  <si>
    <t>D4.5.3.7</t>
  </si>
  <si>
    <t>D4.5.3.8</t>
  </si>
  <si>
    <t>D4.6</t>
  </si>
  <si>
    <t>D4.6.1</t>
  </si>
  <si>
    <t>D4.6.2</t>
  </si>
  <si>
    <t>Agreements shall include the responsibility of the external party performing any step in collection, processing, testing, storage, distribution, or administration to maintain required accreditations, and to comply with Applicable Law and these Standards.</t>
  </si>
  <si>
    <t>D4.6.3</t>
  </si>
  <si>
    <t>Agreements shall be established when the Processing Facility provides critical services to external parties.</t>
  </si>
  <si>
    <t>D4.6.4</t>
  </si>
  <si>
    <t>D4.8</t>
  </si>
  <si>
    <t>The Quality Management Plan shall include, or summarize and reference, policies and Standard Operating Procedures for, and a schedule of, audits of the Processing Facility’s activities to verify compliance with elements of the Quality Management Program and policies and Standard Operating Procedures, Applicable Law, and these Standards.</t>
  </si>
  <si>
    <t>D4.8.1</t>
  </si>
  <si>
    <t>D4.8.2</t>
  </si>
  <si>
    <t>D4.8.3</t>
  </si>
  <si>
    <t>D4.8.3.1</t>
  </si>
  <si>
    <t>D4.8.3.2</t>
  </si>
  <si>
    <t>D4.9</t>
  </si>
  <si>
    <t>D4.9.1</t>
  </si>
  <si>
    <t>Documentation and product labeling.</t>
  </si>
  <si>
    <t>D4.9.2</t>
  </si>
  <si>
    <t>Product quarantine.</t>
  </si>
  <si>
    <t>D4.9.3</t>
  </si>
  <si>
    <t>Criteria for cellular therapy product release.</t>
  </si>
  <si>
    <t>D4.9.4</t>
  </si>
  <si>
    <t>Identification of individuals authorized to approve release, including the Processing Facility Medical Director at a minimum.</t>
  </si>
  <si>
    <t>D4.9.5</t>
  </si>
  <si>
    <t>Notification of the recipient’s physician, collection facility, and any other facility in receipt of the cellular therapy product.</t>
  </si>
  <si>
    <t>D4.9.6</t>
  </si>
  <si>
    <t>D4.9.7</t>
  </si>
  <si>
    <t>D4.10</t>
  </si>
  <si>
    <t>D4.10.1</t>
  </si>
  <si>
    <t>D4.10.2</t>
  </si>
  <si>
    <t>D4.10.2.1</t>
  </si>
  <si>
    <t>A thorough and timely investigation shall be conducted by the Processing Facility in collaboration with the Collection Facility, the Clinical Program, and other entities involved in the manufacture of the cellular therapy product, as appropriate.</t>
  </si>
  <si>
    <t>D4.10.2.2</t>
  </si>
  <si>
    <t>D4.10.2.3</t>
  </si>
  <si>
    <t>D4.10.3</t>
  </si>
  <si>
    <t>D4.10.3.1</t>
  </si>
  <si>
    <t>D4.10.3.2</t>
  </si>
  <si>
    <t>All investigation reports shall be reviewed in a timely manner by the Processing Facility Director, Medical Director, and Quality Manager.</t>
  </si>
  <si>
    <t>D4.10.3.3</t>
  </si>
  <si>
    <t>D4.10.4</t>
  </si>
  <si>
    <t>D4.10.4.1</t>
  </si>
  <si>
    <t>When it is determined that a cellular therapy product has resulted in an adverse event or reaction, the event and results of the investigation shall be made available to the donor’s and recipient’s physician(s), as applicable, other facilities participating in the manufacturing of the cellular therapy product, registries, and governmental agencies as required by Applicable Law.</t>
  </si>
  <si>
    <t>D4.10.4.2</t>
  </si>
  <si>
    <t>D4.10.5</t>
  </si>
  <si>
    <t>D4.10.5.1</t>
  </si>
  <si>
    <t>D4.10.5.2</t>
  </si>
  <si>
    <t>D4.11</t>
  </si>
  <si>
    <t>D4.12</t>
  </si>
  <si>
    <t>The Quality Management Plan shall include, or summarize and reference, policies and Standard Operating Procedures for actions to take in the event the Processing Facility’s operations are interrupted.</t>
  </si>
  <si>
    <t>D4.13</t>
  </si>
  <si>
    <t>D4.13.1</t>
  </si>
  <si>
    <t>D4.13.2</t>
  </si>
  <si>
    <t>D4.13.3</t>
  </si>
  <si>
    <t>D4.13.4</t>
  </si>
  <si>
    <t>Qualification plans, results, and reports shall be reviewed and approved by the Quality Manager and Processing Facility Director.</t>
  </si>
  <si>
    <t>D4.14</t>
  </si>
  <si>
    <t>D4.14.1</t>
  </si>
  <si>
    <t>Critical procedures to be validated shall include at least the following: processing techniques, cryopreservation procedures, testing, labeling, storage, distribution, and preparation for administration.</t>
  </si>
  <si>
    <t>D4.14.2</t>
  </si>
  <si>
    <t>D4.14.2.1</t>
  </si>
  <si>
    <t>D4.14.2.2</t>
  </si>
  <si>
    <t>D4.14.2.3</t>
  </si>
  <si>
    <t>D4.14.2.4</t>
  </si>
  <si>
    <t>D4.14.2.5</t>
  </si>
  <si>
    <t>D4.14.2.6</t>
  </si>
  <si>
    <t>D4.14.2.7</t>
  </si>
  <si>
    <t>Review and approval of the plan, report, and conclusion by the Quality Manager and the Processing Facility Director.</t>
  </si>
  <si>
    <t>D4.14.3</t>
  </si>
  <si>
    <t>D4.15</t>
  </si>
  <si>
    <t>D4.15.1</t>
  </si>
  <si>
    <t>D4.16</t>
  </si>
  <si>
    <t>D4.16.1</t>
  </si>
  <si>
    <t>Feedback shall be obtained from associated Clinical Programs and Collection Facilities.</t>
  </si>
  <si>
    <t>D4.17</t>
  </si>
  <si>
    <t>The Processing Facility Director shall review the quality management activities with representatives in key positions in all elements of the cellular therapy program, at a minimum, quarterly.</t>
  </si>
  <si>
    <t>D4.17.1</t>
  </si>
  <si>
    <t>D4.17.2</t>
  </si>
  <si>
    <t>D4.17.3</t>
  </si>
  <si>
    <t>The Processing Facility Director shall not have oversight of his/her own work if this person also performs other tasks in the Processing Facility.</t>
  </si>
  <si>
    <t>D4.18</t>
  </si>
  <si>
    <t>The Processing Facility Director shall annually review the effectiveness of the Quality Management Program.</t>
  </si>
  <si>
    <t>D4.18.1</t>
  </si>
  <si>
    <t>The annual report and documentation of the review findings shall be made available to key personnel, the Clinical Program Director, the Collection Facility Director, and staff of the program.</t>
  </si>
  <si>
    <t>D5</t>
  </si>
  <si>
    <t>D5.1</t>
  </si>
  <si>
    <t>The Processing Facility shall establish and maintain policies or Standard Operating Procedures addressing critical aspects of operations and management in addition to those required in D4. These documents shall include all elements required by these Standards and shall address at a minimum:</t>
  </si>
  <si>
    <t>D5.1.1</t>
  </si>
  <si>
    <t>D5.1.2</t>
  </si>
  <si>
    <t>Cellular therapy product receipt.</t>
  </si>
  <si>
    <t>D5.1.3</t>
  </si>
  <si>
    <t>Processing and process control.</t>
  </si>
  <si>
    <t>D5.1.3.1</t>
  </si>
  <si>
    <t>Appropriate processing procedures for specific products, including cryopreservation and thawing.</t>
  </si>
  <si>
    <t>D5.1.4</t>
  </si>
  <si>
    <t>Processing of ABO-incompatible cellular therapy products to include a description of the indication for and processing methods to be used for red blood cell and plasma reduction.</t>
  </si>
  <si>
    <t>D5.1.5</t>
  </si>
  <si>
    <t>D5.1.6</t>
  </si>
  <si>
    <t>D5.1.7</t>
  </si>
  <si>
    <t>D5.1.8</t>
  </si>
  <si>
    <t>Cellular therapy product storage to include alternative storage if the primary storage device fails.</t>
  </si>
  <si>
    <t>D5.1.9</t>
  </si>
  <si>
    <t>D5.1.10</t>
  </si>
  <si>
    <t>Packaging, transportation, and shipping, including methods and conditions within the Processing Facility and to and from external facilities.</t>
  </si>
  <si>
    <t>D5.1.11</t>
  </si>
  <si>
    <t>Cellular therapy product recall, to include a description of responsibilities and actions to be taken, and notification of appropriate regulatory agencies.</t>
  </si>
  <si>
    <t>D5.1.12</t>
  </si>
  <si>
    <t>Cellular therapy product disposal.</t>
  </si>
  <si>
    <t>D5.1.13</t>
  </si>
  <si>
    <t>Critical equipment, reagent, and supply management, including recalls and corrective actions in the event of failure.</t>
  </si>
  <si>
    <t>D5.1.14</t>
  </si>
  <si>
    <t>D5.1.15</t>
  </si>
  <si>
    <t>Cleaning and sanitation procedures including identification of the individuals responsible for the activities.</t>
  </si>
  <si>
    <t>D5.1.16</t>
  </si>
  <si>
    <t>Environmental control to include a description of the environmental monitoring plan.</t>
  </si>
  <si>
    <t>D5.1.17</t>
  </si>
  <si>
    <t>D5.1.18</t>
  </si>
  <si>
    <t>D5.1.18.1</t>
  </si>
  <si>
    <t>Processing Facilities utilizing genetically modified cellular therapy products shall incorporate or reference institutional or regulatory requirements related to the disposal of genetic material.</t>
  </si>
  <si>
    <t>D5.1.19</t>
  </si>
  <si>
    <t>Cellular therapy emergency and disaster plan, including the Processing Facility response.</t>
  </si>
  <si>
    <t>D5.2</t>
  </si>
  <si>
    <t>The Processing Facility shall maintain a detailed list of all controlled documents, including title and identifier.</t>
  </si>
  <si>
    <t>D5.3</t>
  </si>
  <si>
    <t>D5.3.1</t>
  </si>
  <si>
    <t>D5.3.2</t>
  </si>
  <si>
    <t>D5.3.3</t>
  </si>
  <si>
    <t>D5.3.4</t>
  </si>
  <si>
    <t>D5.3.5</t>
  </si>
  <si>
    <t>D5.3.6</t>
  </si>
  <si>
    <t>D5.3.7</t>
  </si>
  <si>
    <t>Documented approval of each Standard Operating Procedure by the Processing Facility Director or Medical Director, as appropriate, prior to implementation and every two (2) years thereafter.</t>
  </si>
  <si>
    <t>D5.3.8</t>
  </si>
  <si>
    <t>Documented approval of each procedural modification by the Processing Facility Director or Medical Director, as appropriate, prior to implementation.</t>
  </si>
  <si>
    <t>D5.3.9</t>
  </si>
  <si>
    <t>D5.4</t>
  </si>
  <si>
    <t>D5.5</t>
  </si>
  <si>
    <t>D5.6</t>
  </si>
  <si>
    <t>D5.7</t>
  </si>
  <si>
    <t>Planned deviations shall be pre-approved by the Processing Facility Director and/or Medical Director, and reviewed by the Quality Manager.</t>
  </si>
  <si>
    <t>Labels - Collection</t>
  </si>
  <si>
    <t>Type of Label</t>
  </si>
  <si>
    <t>Where?</t>
  </si>
  <si>
    <r>
      <t xml:space="preserve">Label at </t>
    </r>
    <r>
      <rPr>
        <b/>
        <sz val="12"/>
        <color rgb="FF00B050"/>
        <rFont val="Century Gothic"/>
        <family val="2"/>
      </rPr>
      <t>completion of collection</t>
    </r>
  </si>
  <si>
    <t>Unique numeric or alphanumeric identifier</t>
  </si>
  <si>
    <t>AF</t>
  </si>
  <si>
    <t>Proper name of product</t>
  </si>
  <si>
    <t>Product code</t>
  </si>
  <si>
    <t>Product attributes</t>
  </si>
  <si>
    <t>AC</t>
  </si>
  <si>
    <t xml:space="preserve"> Recipient name and/or identifier</t>
  </si>
  <si>
    <t>AT</t>
  </si>
  <si>
    <t>Identity and address of collection facility or donor registry</t>
  </si>
  <si>
    <t>Date, time collection ends, and (if applicable) time zone</t>
  </si>
  <si>
    <t>Approximate volume</t>
  </si>
  <si>
    <t>Name and quantity of anticoagulant and other additives</t>
  </si>
  <si>
    <t>Recommended storage temperature range</t>
  </si>
  <si>
    <t>Donor identifier and (if applicable) name</t>
  </si>
  <si>
    <t>Biohazard and/or Warning Labels (as applicable, see Cm7.4, C7.4, D7.4)</t>
  </si>
  <si>
    <t>As applicable:</t>
  </si>
  <si>
    <t>Statement “NOT EVALUATED FOR INFECTIOUS SUBSTANCES”</t>
  </si>
  <si>
    <t>Statement “WARNING: Advise Patient of Communicable Disease Risks”</t>
  </si>
  <si>
    <t>Statement “WARNING: Reactive Test Results for [name of disease agent or disease]”</t>
  </si>
  <si>
    <t xml:space="preserve">Statement "FOR AUTOLOGOUS USE ONLY" (if applicable) </t>
  </si>
  <si>
    <t>Labels - Processing</t>
  </si>
  <si>
    <r>
      <t xml:space="preserve">Label at </t>
    </r>
    <r>
      <rPr>
        <b/>
        <sz val="12"/>
        <color rgb="FFFF0000"/>
        <rFont val="Century Gothic"/>
        <family val="2"/>
      </rPr>
      <t>completion of processing</t>
    </r>
  </si>
  <si>
    <t>Biohazard and/or Warning Labels (as applicable, see Cm7.4, C7.4, D7.4).</t>
  </si>
  <si>
    <t>Identity and address of processing and distribution facility(ies)</t>
  </si>
  <si>
    <t>Statement “Do Not Irradiate”</t>
  </si>
  <si>
    <t>Expiration Date (if applicable)</t>
  </si>
  <si>
    <t>Expiration Time (if applicable)</t>
  </si>
  <si>
    <t>ABO and Rh of donor (if applicable)</t>
  </si>
  <si>
    <t>Statement "FOR AUTOLOGOUS USE ONLY" (if applicable</t>
  </si>
  <si>
    <r>
      <t xml:space="preserve">Partial label at </t>
    </r>
    <r>
      <rPr>
        <b/>
        <sz val="12"/>
        <color rgb="FF0070C0"/>
        <rFont val="Century Gothic"/>
        <family val="2"/>
      </rPr>
      <t>distribution for administration</t>
    </r>
  </si>
  <si>
    <t>Recipient name and/or identifier</t>
  </si>
  <si>
    <t>RBC compatibility determination (if applicable)</t>
  </si>
  <si>
    <t>Statement indicating that leukoreduction filters shall not be used</t>
  </si>
  <si>
    <t>Date of distribution</t>
  </si>
  <si>
    <r>
      <t xml:space="preserve">Label at </t>
    </r>
    <r>
      <rPr>
        <b/>
        <sz val="12"/>
        <color rgb="FF00B050"/>
        <rFont val="Century Gothic"/>
        <family val="2"/>
      </rPr>
      <t>distribution for administration</t>
    </r>
  </si>
  <si>
    <t>Labels - Shipping and Transport                          APPENDIX IIIA &amp; APPENDIX IIIB, as applicable</t>
  </si>
  <si>
    <t>Inspectors' comments, if necessary -3</t>
  </si>
  <si>
    <t>APPENDIX IIIA</t>
  </si>
  <si>
    <t>FOR SHIPPING AND TRANSPORT ON PUBLIC ROADS</t>
  </si>
  <si>
    <r>
      <rPr>
        <b/>
        <sz val="12"/>
        <color rgb="FFFF0000"/>
        <rFont val="Century Gothic"/>
        <family val="2"/>
      </rPr>
      <t>Inner</t>
    </r>
    <r>
      <rPr>
        <sz val="12"/>
        <rFont val="Century Gothic"/>
        <family val="2"/>
      </rPr>
      <t xml:space="preserve"> container document</t>
    </r>
  </si>
  <si>
    <t>Time of distribution, if appropriate</t>
  </si>
  <si>
    <t>Statement “Do Not X-Ray” and /or “Do Not Irradiate”, if applicable</t>
  </si>
  <si>
    <t>Statements ”Human Cells for Administration” or equivalent and “Handle with Care”</t>
  </si>
  <si>
    <t>Shipper handling instructions</t>
  </si>
  <si>
    <t>Shipping facility name, street address, contact person, and phone number</t>
  </si>
  <si>
    <t xml:space="preserve">Receiving facility name, street address, contact person, and phone number </t>
  </si>
  <si>
    <t>Biohazard and/or Warning Labels (as applicable, see CM7.4, C7.4, D7.4).</t>
  </si>
  <si>
    <t>If applicable:</t>
  </si>
  <si>
    <r>
      <rPr>
        <b/>
        <sz val="12"/>
        <rFont val="Century Gothic"/>
        <family val="2"/>
      </rPr>
      <t>Outer</t>
    </r>
    <r>
      <rPr>
        <sz val="12"/>
        <rFont val="Century Gothic"/>
        <family val="2"/>
      </rPr>
      <t xml:space="preserve"> container label</t>
    </r>
  </si>
  <si>
    <t>APPENDIX IIIB</t>
  </si>
  <si>
    <t>FOR INTERNAL TRANSPORT</t>
  </si>
  <si>
    <t>Labels For Internal Transport</t>
  </si>
  <si>
    <t>Emergency contact person name and phone number</t>
  </si>
  <si>
    <t>Definitions</t>
  </si>
  <si>
    <r>
      <rPr>
        <b/>
        <sz val="12"/>
        <rFont val="Calibri"/>
        <family val="1"/>
        <charset val="1"/>
        <scheme val="minor"/>
      </rPr>
      <t>Accompany</t>
    </r>
    <r>
      <rPr>
        <sz val="12"/>
        <rFont val="Calibri"/>
        <family val="1"/>
        <charset val="1"/>
        <scheme val="minor"/>
      </rPr>
      <t>: To go, be together with, or be available to the appropriate individual(s) electronically, but not affixed or attached. Written or printed information that must accompany a cellular therapy product must be in a sealed package with, or alternatively, be attached or affixed to, the cellular therapy product container.</t>
    </r>
  </si>
  <si>
    <r>
      <rPr>
        <b/>
        <sz val="12"/>
        <rFont val="Calibri"/>
        <family val="1"/>
        <charset val="1"/>
        <scheme val="minor"/>
      </rPr>
      <t>Accreditation cycle</t>
    </r>
    <r>
      <rPr>
        <sz val="12"/>
        <rFont val="Calibri"/>
        <family val="1"/>
        <charset val="1"/>
        <scheme val="minor"/>
      </rPr>
      <t>: The period of time from the awarding of accreditation until its expiration as set, and subject to change, by FACT or JACIE. At publication of these Standards, this period is three (3) years for FACT-accredited programs and four (4) years for JACIE- accredited programs.</t>
    </r>
  </si>
  <si>
    <r>
      <rPr>
        <b/>
        <sz val="12"/>
        <rFont val="Calibri"/>
        <family val="1"/>
        <charset val="1"/>
        <scheme val="minor"/>
      </rPr>
      <t>Advanced practice provider/professional</t>
    </r>
    <r>
      <rPr>
        <sz val="12"/>
        <rFont val="Calibri"/>
        <family val="1"/>
        <charset val="1"/>
        <scheme val="minor"/>
      </rPr>
      <t>: Physician Assistant, Nurse Practitioner, or other licensed Advanced Practitioner authorized by the applicable legal authority to provide primary patient care with physician oversight. Physician Assistants are formally trained and licensed or certified by the applicable authority to provide diagnostic, therapeutic, and preventive health care services with physician supervision. Advanced Nurse Practitioner includes certified nurse anesthetists, nurse practitioners, certified nurse midwives, and clinical nurse specialists.</t>
    </r>
  </si>
  <si>
    <r>
      <rPr>
        <b/>
        <sz val="12"/>
        <rFont val="Calibri"/>
        <family val="1"/>
        <charset val="1"/>
        <scheme val="minor"/>
      </rPr>
      <t>Adverse event</t>
    </r>
    <r>
      <rPr>
        <sz val="12"/>
        <rFont val="Calibri"/>
        <family val="1"/>
        <charset val="1"/>
        <scheme val="minor"/>
      </rPr>
      <t>: Any unintended or unfavorable sign, symptom, abnormality, or condition temporally associated with an intervention that may or may not have a causal relationship with the intervention, medical treatment, or procedure. Adverse reaction is a type of adverse event.</t>
    </r>
  </si>
  <si>
    <r>
      <rPr>
        <b/>
        <sz val="12"/>
        <rFont val="Calibri"/>
        <family val="1"/>
        <charset val="1"/>
        <scheme val="minor"/>
      </rPr>
      <t>Adverse reaction</t>
    </r>
    <r>
      <rPr>
        <sz val="12"/>
        <rFont val="Calibri"/>
        <family val="1"/>
        <charset val="1"/>
        <scheme val="minor"/>
      </rPr>
      <t>: A noxious and unintended response suspected or demonstrated to be caused by the collection or administration of a cellular therapy product or by the product itself.</t>
    </r>
  </si>
  <si>
    <r>
      <rPr>
        <b/>
        <sz val="12"/>
        <rFont val="Calibri"/>
        <family val="1"/>
        <charset val="1"/>
        <scheme val="minor"/>
      </rPr>
      <t>Affix</t>
    </r>
    <r>
      <rPr>
        <sz val="12"/>
        <rFont val="Calibri"/>
        <family val="1"/>
        <charset val="1"/>
        <scheme val="minor"/>
      </rPr>
      <t>: To adhere in physical contact with the cellular therapy product container.</t>
    </r>
  </si>
  <si>
    <r>
      <rPr>
        <b/>
        <sz val="12"/>
        <rFont val="Calibri"/>
        <family val="1"/>
        <charset val="1"/>
        <scheme val="minor"/>
      </rPr>
      <t>Allogeneic</t>
    </r>
    <r>
      <rPr>
        <sz val="12"/>
        <rFont val="Calibri"/>
        <family val="1"/>
        <charset val="1"/>
        <scheme val="minor"/>
      </rPr>
      <t>: The biologic relationship between genetically distinct individuals of the same species.</t>
    </r>
  </si>
  <si>
    <r>
      <rPr>
        <b/>
        <sz val="12"/>
        <rFont val="Calibri"/>
        <family val="1"/>
        <charset val="1"/>
        <scheme val="minor"/>
      </rPr>
      <t>Ambulatory care</t>
    </r>
    <r>
      <rPr>
        <sz val="12"/>
        <rFont val="Calibri"/>
        <family val="1"/>
        <charset val="1"/>
        <scheme val="minor"/>
      </rPr>
      <t>: A planned care system in which cellular therapy recipients at risk of prolonged neutropenia are based at home or in another specified accommodation. There should be specific safeguards to minimize the risk from potentially life-threatening complications of the preparative regimen.</t>
    </r>
  </si>
  <si>
    <r>
      <rPr>
        <b/>
        <sz val="12"/>
        <rFont val="Calibri"/>
        <family val="1"/>
        <charset val="1"/>
        <scheme val="minor"/>
      </rPr>
      <t>Ambulatory setting</t>
    </r>
    <r>
      <rPr>
        <sz val="12"/>
        <rFont val="Calibri"/>
        <family val="1"/>
        <charset val="1"/>
        <scheme val="minor"/>
      </rPr>
      <t>: An environment of patient care outside of an inpatient hospital.</t>
    </r>
  </si>
  <si>
    <r>
      <rPr>
        <b/>
        <sz val="12"/>
        <rFont val="Calibri"/>
        <family val="1"/>
        <charset val="1"/>
        <scheme val="minor"/>
      </rPr>
      <t>And/or</t>
    </r>
    <r>
      <rPr>
        <sz val="12"/>
        <rFont val="Calibri"/>
        <family val="1"/>
        <charset val="1"/>
        <scheme val="minor"/>
      </rPr>
      <t>: Either or both may be affected or involved.</t>
    </r>
  </si>
  <si>
    <r>
      <rPr>
        <b/>
        <sz val="12"/>
        <rFont val="Calibri"/>
        <family val="1"/>
        <charset val="1"/>
        <scheme val="minor"/>
      </rPr>
      <t>Apheresis</t>
    </r>
    <r>
      <rPr>
        <sz val="12"/>
        <rFont val="Calibri"/>
        <family val="1"/>
        <charset val="1"/>
        <scheme val="minor"/>
      </rPr>
      <t>: A medical technology in which the blood of a donor is separated into its component parts, the desired component is removed, and the remaining components are returned to the donor.</t>
    </r>
  </si>
  <si>
    <r>
      <rPr>
        <b/>
        <sz val="12"/>
        <rFont val="Calibri"/>
        <family val="1"/>
        <charset val="1"/>
        <scheme val="minor"/>
      </rPr>
      <t>Applicable Law</t>
    </r>
    <r>
      <rPr>
        <sz val="12"/>
        <rFont val="Calibri"/>
        <family val="1"/>
        <charset val="1"/>
        <scheme val="minor"/>
      </rPr>
      <t>: Any local, national, or international statute, regulation, or other governmental law that is applicable to cellular therapy product collection, processing, and administration that is relevant to the location or activities of the Clinical Program, Collection Facility, or Processing Facility.</t>
    </r>
  </si>
  <si>
    <r>
      <rPr>
        <b/>
        <sz val="12"/>
        <rFont val="Calibri"/>
        <family val="1"/>
        <charset val="1"/>
        <scheme val="minor"/>
      </rPr>
      <t>Aseptic technique</t>
    </r>
    <r>
      <rPr>
        <sz val="12"/>
        <rFont val="Calibri"/>
        <family val="1"/>
        <charset val="1"/>
        <scheme val="minor"/>
      </rPr>
      <t>: Practices designed to reduce the risk of microbial contamination of cellular therapy products, reagents, specimens, recipients, and/or donors.</t>
    </r>
  </si>
  <si>
    <r>
      <rPr>
        <b/>
        <sz val="12"/>
        <rFont val="Calibri"/>
        <family val="1"/>
        <charset val="1"/>
        <scheme val="minor"/>
      </rPr>
      <t>Attach</t>
    </r>
    <r>
      <rPr>
        <sz val="12"/>
        <rFont val="Calibri"/>
        <family val="1"/>
        <charset val="1"/>
        <scheme val="minor"/>
      </rPr>
      <t>: To fasten securely to the cellular therapy product container by means of a tie tag or comparable alternative. Any information required to be attached to a cellular therapy product container may alternatively be affixed.</t>
    </r>
  </si>
  <si>
    <r>
      <rPr>
        <b/>
        <sz val="12"/>
        <rFont val="Calibri"/>
        <family val="1"/>
        <charset val="1"/>
        <scheme val="minor"/>
      </rPr>
      <t>Attending physician</t>
    </r>
    <r>
      <rPr>
        <sz val="12"/>
        <rFont val="Calibri"/>
        <family val="1"/>
        <charset val="1"/>
        <scheme val="minor"/>
      </rPr>
      <t>: The physician who is responsible for the delivery and oversight of care provided to cellular therapy recipients and who meets all qualifications defined in these Standards.</t>
    </r>
  </si>
  <si>
    <r>
      <rPr>
        <b/>
        <sz val="12"/>
        <rFont val="Calibri"/>
        <family val="1"/>
        <charset val="1"/>
        <scheme val="minor"/>
      </rPr>
      <t>Audit</t>
    </r>
    <r>
      <rPr>
        <sz val="12"/>
        <rFont val="Calibri"/>
        <family val="1"/>
        <charset val="1"/>
        <scheme val="minor"/>
      </rPr>
      <t>: Documented, systematic evaluation to determine whether approved policies or Standard Operating Procedures have been properly implemented and are being followed.</t>
    </r>
  </si>
  <si>
    <r>
      <rPr>
        <b/>
        <sz val="12"/>
        <rFont val="Calibri"/>
        <family val="1"/>
        <charset val="1"/>
        <scheme val="minor"/>
      </rPr>
      <t>Autologous</t>
    </r>
    <r>
      <rPr>
        <sz val="12"/>
        <rFont val="Calibri"/>
        <family val="1"/>
        <charset val="1"/>
        <scheme val="minor"/>
      </rPr>
      <t>: Derived from and intended for the same individual.</t>
    </r>
  </si>
  <si>
    <r>
      <rPr>
        <b/>
        <sz val="12"/>
        <rFont val="Calibri"/>
        <family val="1"/>
        <charset val="1"/>
        <scheme val="minor"/>
      </rPr>
      <t>Calibrate</t>
    </r>
    <r>
      <rPr>
        <sz val="12"/>
        <rFont val="Calibri"/>
        <family val="1"/>
        <charset val="1"/>
        <scheme val="minor"/>
      </rPr>
      <t>: To set measurement equipment against a known standard.</t>
    </r>
  </si>
  <si>
    <r>
      <rPr>
        <b/>
        <sz val="12"/>
        <rFont val="Calibri"/>
        <family val="1"/>
        <charset val="1"/>
        <scheme val="minor"/>
      </rPr>
      <t>CD34</t>
    </r>
    <r>
      <rPr>
        <sz val="12"/>
        <rFont val="Calibri"/>
        <family val="1"/>
        <charset val="1"/>
        <scheme val="minor"/>
      </rPr>
      <t>: The 115 kD glycoprotein antigen, expressed by 1-2% of normal bone marrow mononuclear cells, that is defined by a specific monoclonal antibody (anti-CD34) using the standardized cluster of differentiation (CD) terminology.</t>
    </r>
  </si>
  <si>
    <r>
      <rPr>
        <b/>
        <sz val="12"/>
        <rFont val="Calibri"/>
        <family val="1"/>
        <charset val="1"/>
        <scheme val="minor"/>
      </rPr>
      <t>Cellular therapy</t>
    </r>
    <r>
      <rPr>
        <sz val="12"/>
        <rFont val="Calibri"/>
        <family val="1"/>
        <charset val="1"/>
        <scheme val="minor"/>
      </rPr>
      <t>: The administration of products with the intent of providing effector cells in the treatment of disease or support of other therapy.</t>
    </r>
  </si>
  <si>
    <r>
      <rPr>
        <b/>
        <sz val="12"/>
        <rFont val="Calibri"/>
        <family val="1"/>
        <charset val="1"/>
        <scheme val="minor"/>
      </rPr>
      <t>Cellular therapy product</t>
    </r>
    <r>
      <rPr>
        <sz val="12"/>
        <rFont val="Calibri"/>
        <family val="1"/>
        <charset val="1"/>
        <scheme val="minor"/>
      </rPr>
      <t>: Somatic cell-based product (e.g., HPC, mononuclear cells, cord blood cells, immune effector cells, genetically modified cells, and others) that is procured from a donor and intended for processing and administration.</t>
    </r>
  </si>
  <si>
    <r>
      <rPr>
        <b/>
        <sz val="12"/>
        <rFont val="Calibri"/>
        <family val="1"/>
        <charset val="1"/>
        <scheme val="minor"/>
      </rPr>
      <t>Chain of identity</t>
    </r>
    <r>
      <rPr>
        <sz val="12"/>
        <rFont val="Calibri"/>
        <family val="1"/>
        <charset val="1"/>
        <scheme val="minor"/>
      </rPr>
      <t>: The permanent and transparent association of a cell or gene therapy’s unique identifiers from procurement of tissue or cells throughout the full product(s) lifecycle including post treatment monitoring.</t>
    </r>
  </si>
  <si>
    <r>
      <rPr>
        <b/>
        <sz val="12"/>
        <rFont val="Calibri"/>
        <family val="1"/>
        <charset val="1"/>
        <scheme val="minor"/>
      </rPr>
      <t>Chain of custody</t>
    </r>
    <r>
      <rPr>
        <sz val="12"/>
        <rFont val="Calibri"/>
        <family val="1"/>
        <charset val="1"/>
        <scheme val="minor"/>
      </rPr>
      <t>: Concurrent, permanent, auditable documentation illustrating the guardianship of a cell or gene therapy product from its origin through its final disposition.</t>
    </r>
  </si>
  <si>
    <r>
      <rPr>
        <b/>
        <sz val="12"/>
        <rFont val="Calibri"/>
        <family val="1"/>
        <charset val="1"/>
        <scheme val="minor"/>
      </rPr>
      <t>Chimerism</t>
    </r>
    <r>
      <rPr>
        <sz val="12"/>
        <rFont val="Calibri"/>
        <family val="1"/>
        <charset val="1"/>
        <scheme val="minor"/>
      </rPr>
      <t>: The coexistence of cells of more than one genotype in a single individual. In hematopoietic cell transplantation, chimerism generally refers to the presence of allogeneic donor hematopoietic and/or lymphoid cells in the transplant recipient.</t>
    </r>
  </si>
  <si>
    <r>
      <rPr>
        <b/>
        <sz val="12"/>
        <rFont val="Calibri"/>
        <family val="1"/>
        <charset val="1"/>
        <scheme val="minor"/>
      </rPr>
      <t>Chimerism testing</t>
    </r>
    <r>
      <rPr>
        <sz val="12"/>
        <rFont val="Calibri"/>
        <family val="1"/>
        <charset val="1"/>
        <scheme val="minor"/>
      </rPr>
      <t>: Assessment of the presence of allogeneic donor cells in a transplant recipient using any assay of informative genetic markers that distinguishes donor from recipient cells.</t>
    </r>
  </si>
  <si>
    <r>
      <rPr>
        <b/>
        <sz val="12"/>
        <rFont val="Calibri"/>
        <family val="1"/>
        <charset val="1"/>
        <scheme val="minor"/>
      </rPr>
      <t>Circular of Information</t>
    </r>
    <r>
      <rPr>
        <sz val="12"/>
        <rFont val="Calibri"/>
        <family val="1"/>
        <charset val="1"/>
        <scheme val="minor"/>
      </rPr>
      <t>: An extension of container labels that includes the use of the cellular therapy product, indications, contraindications, side effects and hazards, dosage, and administration recommendations.</t>
    </r>
  </si>
  <si>
    <r>
      <rPr>
        <b/>
        <sz val="12"/>
        <rFont val="Calibri"/>
        <family val="1"/>
        <charset val="1"/>
        <scheme val="minor"/>
      </rPr>
      <t>Clinical Program</t>
    </r>
    <r>
      <rPr>
        <sz val="12"/>
        <rFont val="Calibri"/>
        <family val="1"/>
        <charset val="1"/>
        <scheme val="minor"/>
      </rPr>
      <t>: An integrated medical team housed in a defined location that includes a Clinical Program Director and demonstrates common staff training, protocols, Standard Operating Procedures, quality management systems, clinical outcome analysis, and regular interaction among clinical sites.</t>
    </r>
  </si>
  <si>
    <r>
      <rPr>
        <b/>
        <sz val="12"/>
        <rFont val="Calibri"/>
        <family val="1"/>
        <charset val="1"/>
        <scheme val="minor"/>
      </rPr>
      <t>Collection</t>
    </r>
    <r>
      <rPr>
        <sz val="12"/>
        <rFont val="Calibri"/>
        <family val="1"/>
        <charset val="1"/>
        <scheme val="minor"/>
      </rPr>
      <t>: Any procedure for procuring and labeling a cellular therapy product regardless of technique or source.</t>
    </r>
  </si>
  <si>
    <r>
      <rPr>
        <b/>
        <sz val="12"/>
        <rFont val="Calibri"/>
        <family val="1"/>
        <charset val="1"/>
        <scheme val="minor"/>
      </rPr>
      <t>Collection Facility</t>
    </r>
    <r>
      <rPr>
        <sz val="12"/>
        <rFont val="Calibri"/>
        <family val="1"/>
        <charset val="1"/>
        <scheme val="minor"/>
      </rPr>
      <t>: An entity providing the service of cellular therapy product collection.</t>
    </r>
  </si>
  <si>
    <r>
      <rPr>
        <b/>
        <sz val="12"/>
        <rFont val="Calibri"/>
        <family val="1"/>
        <charset val="1"/>
        <scheme val="minor"/>
      </rPr>
      <t>Competency</t>
    </r>
    <r>
      <rPr>
        <sz val="12"/>
        <rFont val="Calibri"/>
        <family val="1"/>
        <charset val="1"/>
        <scheme val="minor"/>
      </rPr>
      <t>: Ability to adequately perform a specific procedure or task according to direction.</t>
    </r>
  </si>
  <si>
    <r>
      <rPr>
        <b/>
        <sz val="12"/>
        <rFont val="Calibri"/>
        <family val="1"/>
        <charset val="1"/>
        <scheme val="minor"/>
      </rPr>
      <t>Complaint</t>
    </r>
    <r>
      <rPr>
        <sz val="12"/>
        <rFont val="Calibri"/>
        <family val="1"/>
        <charset val="1"/>
        <scheme val="minor"/>
      </rPr>
      <t>: Any written, oral, or electronic communication about a problem associated with a cellular therapy product; a service related to the collection, processing, storage, distribution, or administration of a cellular therapy product; or clinical care.</t>
    </r>
  </si>
  <si>
    <r>
      <rPr>
        <b/>
        <sz val="12"/>
        <rFont val="Calibri"/>
        <family val="1"/>
        <charset val="1"/>
        <scheme val="minor"/>
      </rPr>
      <t>Continuum of care</t>
    </r>
    <r>
      <rPr>
        <sz val="12"/>
        <rFont val="Calibri"/>
        <family val="1"/>
        <charset val="1"/>
        <scheme val="minor"/>
      </rPr>
      <t>: The delivery of health care over a period of time. In patients with a disease, this covers all phases of illness from diagnosis to the end of life.</t>
    </r>
  </si>
  <si>
    <r>
      <rPr>
        <b/>
        <sz val="12"/>
        <rFont val="Calibri"/>
        <family val="1"/>
        <charset val="1"/>
        <scheme val="minor"/>
      </rPr>
      <t>Cord blood</t>
    </r>
    <r>
      <rPr>
        <sz val="12"/>
        <rFont val="Calibri"/>
        <family val="1"/>
        <charset val="1"/>
        <scheme val="minor"/>
      </rPr>
      <t>: The whole blood, including HPC, collected from placental and umbilical cord blood vessels after the umbilical cord has been clamped.</t>
    </r>
  </si>
  <si>
    <r>
      <rPr>
        <b/>
        <sz val="12"/>
        <rFont val="Calibri"/>
        <family val="1"/>
        <charset val="1"/>
        <scheme val="minor"/>
      </rPr>
      <t>Corrective action</t>
    </r>
    <r>
      <rPr>
        <sz val="12"/>
        <rFont val="Calibri"/>
        <family val="1"/>
        <charset val="1"/>
        <scheme val="minor"/>
      </rPr>
      <t>: Action taken to eliminate the root causes of an existing discrepancy or other undesirable situation to prevent recurrence.</t>
    </r>
  </si>
  <si>
    <r>
      <rPr>
        <b/>
        <sz val="12"/>
        <rFont val="Calibri"/>
        <family val="1"/>
        <charset val="1"/>
        <scheme val="minor"/>
      </rPr>
      <t>Corrective Action Plan</t>
    </r>
    <r>
      <rPr>
        <sz val="12"/>
        <rFont val="Calibri"/>
        <family val="1"/>
        <charset val="1"/>
        <scheme val="minor"/>
      </rPr>
      <t>: A document describing the step-by-step plan of action to achieve a defined outcome or resolution of an identified occurrence or noncompliance.</t>
    </r>
  </si>
  <si>
    <r>
      <rPr>
        <b/>
        <sz val="12"/>
        <rFont val="Calibri"/>
        <family val="1"/>
        <charset val="1"/>
        <scheme val="minor"/>
      </rPr>
      <t>Courier</t>
    </r>
    <r>
      <rPr>
        <sz val="12"/>
        <rFont val="Calibri"/>
        <family val="1"/>
        <charset val="1"/>
        <scheme val="minor"/>
      </rPr>
      <t>: An individual trained and competent in transport or shipping of cellular therapy products.</t>
    </r>
  </si>
  <si>
    <r>
      <rPr>
        <b/>
        <sz val="12"/>
        <rFont val="Calibri"/>
        <family val="1"/>
        <charset val="1"/>
        <scheme val="minor"/>
      </rPr>
      <t>Critical</t>
    </r>
    <r>
      <rPr>
        <sz val="12"/>
        <rFont val="Calibri"/>
        <family val="1"/>
        <charset val="1"/>
        <scheme val="minor"/>
      </rPr>
      <t>: The quality of any element employed in cellular therapy product manufacturing to potentially change the identity, purity, potency, or safety of the cellular therapy product if altered or omitted. “Element” includes, but is not limited to, materials, equipment, personnel, documents, or facilities.</t>
    </r>
  </si>
  <si>
    <r>
      <rPr>
        <b/>
        <sz val="12"/>
        <rFont val="Calibri"/>
        <family val="1"/>
        <charset val="1"/>
        <scheme val="minor"/>
      </rPr>
      <t>Cytokine release syndrome</t>
    </r>
    <r>
      <rPr>
        <sz val="12"/>
        <rFont val="Calibri"/>
        <family val="1"/>
        <charset val="1"/>
        <scheme val="minor"/>
      </rPr>
      <t>: A non-antigen-specific toxicity that occurs as a result of high-level immune activation.</t>
    </r>
  </si>
  <si>
    <r>
      <rPr>
        <b/>
        <sz val="12"/>
        <rFont val="Calibri"/>
        <family val="1"/>
        <charset val="1"/>
        <scheme val="minor"/>
      </rPr>
      <t>Designee</t>
    </r>
    <r>
      <rPr>
        <sz val="12"/>
        <rFont val="Calibri"/>
        <family val="1"/>
        <charset val="1"/>
        <scheme val="minor"/>
      </rPr>
      <t>: An individual with appropriate education, experience, or expertise who is given the authority to assume a specific responsibility. The person appointing the designee retains ultimate responsibility.</t>
    </r>
  </si>
  <si>
    <r>
      <rPr>
        <b/>
        <sz val="12"/>
        <rFont val="Calibri"/>
        <family val="1"/>
        <charset val="1"/>
        <scheme val="minor"/>
      </rPr>
      <t>Deviation</t>
    </r>
    <r>
      <rPr>
        <sz val="12"/>
        <rFont val="Calibri"/>
        <family val="1"/>
        <charset val="1"/>
        <scheme val="minor"/>
      </rPr>
      <t>: The action of departing from an established course of action or accepted practice.</t>
    </r>
  </si>
  <si>
    <r>
      <rPr>
        <i/>
        <sz val="12"/>
        <rFont val="Calibri"/>
        <family val="1"/>
        <charset val="1"/>
        <scheme val="minor"/>
      </rPr>
      <t>Planned deviation</t>
    </r>
    <r>
      <rPr>
        <sz val="12"/>
        <rFont val="Calibri"/>
        <family val="1"/>
        <charset val="1"/>
        <scheme val="minor"/>
      </rPr>
      <t>: Allowed to occur with documented prior approval as the best course of action when adherence to the established course or accepted practice was not feasible or possible.</t>
    </r>
  </si>
  <si>
    <r>
      <rPr>
        <i/>
        <sz val="12"/>
        <rFont val="Calibri"/>
        <family val="1"/>
        <charset val="1"/>
        <scheme val="minor"/>
      </rPr>
      <t>Unplanned deviation</t>
    </r>
    <r>
      <rPr>
        <sz val="12"/>
        <rFont val="Calibri"/>
        <family val="1"/>
        <charset val="1"/>
        <scheme val="minor"/>
      </rPr>
      <t>: The action of departing from an established course or accepted standard without intent.</t>
    </r>
  </si>
  <si>
    <r>
      <rPr>
        <b/>
        <sz val="12"/>
        <rFont val="Calibri"/>
        <family val="1"/>
        <charset val="1"/>
        <scheme val="minor"/>
      </rPr>
      <t>Distribution</t>
    </r>
    <r>
      <rPr>
        <sz val="12"/>
        <rFont val="Calibri"/>
        <family val="1"/>
        <charset val="1"/>
        <scheme val="minor"/>
      </rPr>
      <t>: Any transportation or shipment of a cellular therapy product that has been determined to meet release criteria or urgent medical need requirements.</t>
    </r>
  </si>
  <si>
    <r>
      <rPr>
        <b/>
        <sz val="12"/>
        <rFont val="Calibri"/>
        <family val="1"/>
        <charset val="1"/>
        <scheme val="minor"/>
      </rPr>
      <t>Donor</t>
    </r>
    <r>
      <rPr>
        <sz val="12"/>
        <rFont val="Calibri"/>
        <family val="1"/>
        <charset val="1"/>
        <scheme val="minor"/>
      </rPr>
      <t>: A person who is the source of cells or tissue for a cellular therapy product.</t>
    </r>
  </si>
  <si>
    <r>
      <rPr>
        <b/>
        <sz val="12"/>
        <rFont val="Calibri"/>
        <family val="1"/>
        <charset val="1"/>
        <scheme val="minor"/>
      </rPr>
      <t>Donor advocate</t>
    </r>
    <r>
      <rPr>
        <sz val="12"/>
        <rFont val="Calibri"/>
        <family val="1"/>
        <charset val="1"/>
        <scheme val="minor"/>
      </rPr>
      <t>: An individual distinct from the cellular therapy recipient’s primary treating physician whose main obligation is to protect the interests, well-being, and safety of the donor. The donor advocate may help the donor understand the process, the procedures, and the potential risks and benefits of donation.</t>
    </r>
  </si>
  <si>
    <r>
      <rPr>
        <b/>
        <sz val="12"/>
        <rFont val="Calibri"/>
        <family val="1"/>
        <charset val="1"/>
        <scheme val="minor"/>
      </rPr>
      <t>Donor lymphocyte infusion (DLI)</t>
    </r>
    <r>
      <rPr>
        <sz val="12"/>
        <rFont val="Calibri"/>
        <family val="1"/>
        <charset val="1"/>
        <scheme val="minor"/>
      </rPr>
      <t>: A therapy in which lymphocytes from the original cellular therapy product donor are given to a recipient who has received a hematopoietic progenitor cell transplant from the same donor.</t>
    </r>
  </si>
  <si>
    <r>
      <rPr>
        <b/>
        <sz val="12"/>
        <rFont val="Calibri"/>
        <family val="1"/>
        <charset val="1"/>
        <scheme val="minor"/>
      </rPr>
      <t>Effective date</t>
    </r>
    <r>
      <rPr>
        <sz val="12"/>
        <rFont val="Calibri"/>
        <family val="1"/>
        <charset val="1"/>
        <scheme val="minor"/>
      </rPr>
      <t>: The day the new version of a document has been implemented and the previous version has been recalled or archived.</t>
    </r>
  </si>
  <si>
    <r>
      <rPr>
        <b/>
        <sz val="12"/>
        <rFont val="Calibri"/>
        <family val="1"/>
        <charset val="1"/>
        <scheme val="minor"/>
      </rPr>
      <t>Electronic record</t>
    </r>
    <r>
      <rPr>
        <sz val="12"/>
        <rFont val="Calibri"/>
        <family val="1"/>
        <charset val="1"/>
        <scheme val="minor"/>
      </rPr>
      <t>: A record or document consisting of any combination of text, graphics, or other data that is created, stored, modified, or transmitted in digital form by a computer.</t>
    </r>
  </si>
  <si>
    <r>
      <rPr>
        <b/>
        <sz val="12"/>
        <rFont val="Calibri"/>
        <family val="1"/>
        <charset val="1"/>
        <scheme val="minor"/>
      </rPr>
      <t>Critical electronic record</t>
    </r>
    <r>
      <rPr>
        <sz val="12"/>
        <rFont val="Calibri"/>
        <family val="1"/>
        <charset val="1"/>
        <scheme val="minor"/>
      </rPr>
      <t>: Electronic record system under facility control that is used as a substitute for paper, to make decisions, to perform calculations, or to create or store information used in critical procedures.</t>
    </r>
  </si>
  <si>
    <r>
      <rPr>
        <b/>
        <sz val="12"/>
        <rFont val="Calibri"/>
        <family val="1"/>
        <charset val="1"/>
        <scheme val="minor"/>
      </rPr>
      <t>Eligible</t>
    </r>
    <r>
      <rPr>
        <sz val="12"/>
        <rFont val="Calibri"/>
        <family val="1"/>
        <charset val="1"/>
        <scheme val="minor"/>
      </rPr>
      <t>: An allogeneic cellular therapy product donor for whom all the donor screening and testing have been completed in accordance with Applicable Law and who has been determined to be free of risk factor(s) for relevant communicable diseases.</t>
    </r>
  </si>
  <si>
    <r>
      <rPr>
        <b/>
        <sz val="12"/>
        <rFont val="Calibri"/>
        <family val="1"/>
        <charset val="1"/>
        <scheme val="minor"/>
      </rPr>
      <t>Engraftment</t>
    </r>
    <r>
      <rPr>
        <sz val="12"/>
        <rFont val="Calibri"/>
        <family val="1"/>
        <charset val="1"/>
        <scheme val="minor"/>
      </rPr>
      <t>: The reconstitution of recipient hematopoiesis with blood cells and platelets from a donor. It is recommended that cellular therapy programs use engraftment definitions from CIBMTR, EBMT, or another similar organization.</t>
    </r>
  </si>
  <si>
    <r>
      <rPr>
        <b/>
        <sz val="12"/>
        <rFont val="Calibri"/>
        <family val="1"/>
        <charset val="1"/>
        <scheme val="minor"/>
      </rPr>
      <t>Errors and accidents</t>
    </r>
    <r>
      <rPr>
        <sz val="12"/>
        <rFont val="Calibri"/>
        <family val="1"/>
        <charset val="1"/>
        <scheme val="minor"/>
      </rPr>
      <t>: Any unforeseen or unexpected deviations from applicable regulations, standards, or established specifications that may affect the safety, purity, or potency of a cellular therapy product.</t>
    </r>
  </si>
  <si>
    <r>
      <rPr>
        <b/>
        <sz val="12"/>
        <rFont val="Calibri"/>
        <family val="1"/>
        <charset val="1"/>
        <scheme val="minor"/>
      </rPr>
      <t>Establish and maintain</t>
    </r>
    <r>
      <rPr>
        <sz val="12"/>
        <rFont val="Calibri"/>
        <family val="1"/>
        <charset val="1"/>
        <scheme val="minor"/>
      </rPr>
      <t>: A process to define, document in writing (including electronically), implement, follow, review, and, as needed, revise on an ongoing basis.</t>
    </r>
  </si>
  <si>
    <r>
      <rPr>
        <b/>
        <sz val="12"/>
        <rFont val="Calibri"/>
        <family val="1"/>
        <charset val="1"/>
        <scheme val="minor"/>
      </rPr>
      <t>Eurocode</t>
    </r>
    <r>
      <rPr>
        <sz val="12"/>
        <rFont val="Calibri"/>
        <family val="1"/>
        <charset val="1"/>
        <scheme val="minor"/>
      </rPr>
      <t>: The facility identification code (Center Code) and product coding assigned, published, and maintained by Eurocode International Blood Labeling Systems (IBLS).</t>
    </r>
  </si>
  <si>
    <r>
      <rPr>
        <b/>
        <sz val="12"/>
        <rFont val="Calibri"/>
        <family val="1"/>
        <charset val="1"/>
        <scheme val="minor"/>
      </rPr>
      <t>Exceptional release</t>
    </r>
    <r>
      <rPr>
        <sz val="12"/>
        <rFont val="Calibri"/>
        <family val="1"/>
        <charset val="1"/>
        <scheme val="minor"/>
      </rPr>
      <t>: Removal of a product that fails to meet specified criteria from quarantine or in-process status for distribution through a defined approval process.</t>
    </r>
  </si>
  <si>
    <r>
      <rPr>
        <b/>
        <sz val="12"/>
        <rFont val="Calibri"/>
        <family val="1"/>
        <charset val="1"/>
        <scheme val="minor"/>
      </rPr>
      <t>Extracorporeal photopheresis (ECP)</t>
    </r>
    <r>
      <rPr>
        <sz val="12"/>
        <rFont val="Calibri"/>
        <family val="1"/>
        <charset val="1"/>
        <scheme val="minor"/>
      </rPr>
      <t>: A therapeutic procedure in which the buffy coat is separated from the patient’s blood, treated extracorporeally with a photoactive compound (e.g., psoralens) and exposed to ultraviolet A light, then subsequently infused to the patient during the same procedure.</t>
    </r>
  </si>
  <si>
    <r>
      <rPr>
        <b/>
        <sz val="12"/>
        <rFont val="Calibri"/>
        <family val="1"/>
        <charset val="1"/>
        <scheme val="minor"/>
      </rPr>
      <t>Facility</t>
    </r>
    <r>
      <rPr>
        <sz val="12"/>
        <rFont val="Calibri"/>
        <family val="1"/>
        <charset val="1"/>
        <scheme val="minor"/>
      </rPr>
      <t>: A location where activities covered by these Standards are performed, including but not limited to determination of donor eligibility or suitability, product collection, processing, storage, distribution, issue, or administration.</t>
    </r>
  </si>
  <si>
    <r>
      <rPr>
        <b/>
        <sz val="12"/>
        <rFont val="Calibri"/>
        <family val="1"/>
        <charset val="1"/>
        <scheme val="minor"/>
      </rPr>
      <t>Genetically modified cell</t>
    </r>
    <r>
      <rPr>
        <sz val="12"/>
        <rFont val="Calibri"/>
        <family val="1"/>
        <charset val="1"/>
        <scheme val="minor"/>
      </rPr>
      <t>: A cell that has been modified by replacing a disease-causing gene with a healthy copy of the gene, inactivating a disease-causing gene that is not functioning properly, or introducing a new or modified gene into the body to help treat a disease.</t>
    </r>
  </si>
  <si>
    <r>
      <rPr>
        <b/>
        <sz val="12"/>
        <rFont val="Calibri"/>
        <family val="1"/>
        <charset val="1"/>
        <scheme val="minor"/>
      </rPr>
      <t>Good Manufacturing Practice (GMP)</t>
    </r>
    <r>
      <rPr>
        <sz val="12"/>
        <rFont val="Calibri"/>
        <family val="1"/>
        <charset val="1"/>
        <scheme val="minor"/>
      </rPr>
      <t>: The set of current practices followed by entities producing drug and biologic products, including cellular therapy products, to ensure that the products produced meet specific requirements for identity, strength, quality, and purity. Cellular therapy products that are extensively manipulated or that are used for non-homologous purposes are examples of products controlled under GMP regulations. In the US, GMPs are enforced under Section 501(B) of the Federal Food, Drug, and Cosmetic Act (21USC351). Similar requirements are delineated by the European Union as EU-GMP, and other countries such as United Kingdom, Australia, Canada, and Singapore have equally well-developed systems of regulations.</t>
    </r>
  </si>
  <si>
    <r>
      <rPr>
        <b/>
        <sz val="12"/>
        <rFont val="Calibri"/>
        <family val="1"/>
        <charset val="1"/>
        <scheme val="minor"/>
      </rPr>
      <t>Good Tissue Practice</t>
    </r>
    <r>
      <rPr>
        <sz val="12"/>
        <rFont val="Calibri"/>
        <family val="1"/>
        <charset val="1"/>
        <scheme val="minor"/>
      </rPr>
      <t>: The methods used in, and the facilities and controls used for, the manufacture of cellular therapy products to prevent the introduction or transmission of communicable diseases, including all steps in collection, donor screening and testing, processing, storage, labeling, packaging, and distribution.</t>
    </r>
  </si>
  <si>
    <r>
      <rPr>
        <b/>
        <sz val="12"/>
        <rFont val="Calibri"/>
        <family val="1"/>
        <charset val="1"/>
        <scheme val="minor"/>
      </rPr>
      <t>GxP</t>
    </r>
    <r>
      <rPr>
        <sz val="12"/>
        <rFont val="Calibri"/>
        <family val="1"/>
        <charset val="1"/>
        <scheme val="minor"/>
      </rPr>
      <t>: Good practice following various quality standards and regulations. The “x” is variable, with further definition of good practices defined by different Applicable Law and industry standards. The type of work that is being performed will define which GxPs should be followed.</t>
    </r>
  </si>
  <si>
    <r>
      <rPr>
        <b/>
        <sz val="12"/>
        <rFont val="Calibri"/>
        <family val="1"/>
        <charset val="1"/>
        <scheme val="minor"/>
      </rPr>
      <t>Hematopoietic progenitor cells (HPC)</t>
    </r>
    <r>
      <rPr>
        <sz val="12"/>
        <rFont val="Calibri"/>
        <family val="1"/>
        <charset val="1"/>
        <scheme val="minor"/>
      </rPr>
      <t>: A cellular therapy product that contains self-renewing and/or multi-potent stem cells capable of maturation into any of the hematopoietic lineages, lineage-restricted pluri-potent progenitor cells, and committed progenitor cells, regardless of tissue source (bone marrow, umbilical cord blood, peripheral blood, or other tissue source).</t>
    </r>
  </si>
  <si>
    <r>
      <rPr>
        <b/>
        <sz val="12"/>
        <rFont val="Calibri"/>
        <family val="1"/>
        <charset val="1"/>
        <scheme val="minor"/>
      </rPr>
      <t>Hematopoietic progenitor cellular therapy</t>
    </r>
    <r>
      <rPr>
        <sz val="12"/>
        <rFont val="Calibri"/>
        <family val="1"/>
        <charset val="1"/>
        <scheme val="minor"/>
      </rPr>
      <t>: The administration of HPC product with the intent of providing effector functions in the treatment of disease or in support of other therapy.</t>
    </r>
  </si>
  <si>
    <r>
      <rPr>
        <b/>
        <sz val="12"/>
        <rFont val="Calibri"/>
        <family val="1"/>
        <charset val="1"/>
        <scheme val="minor"/>
      </rPr>
      <t>Immune effector cell</t>
    </r>
    <r>
      <rPr>
        <sz val="12"/>
        <rFont val="Calibri"/>
        <family val="1"/>
        <charset val="1"/>
        <scheme val="minor"/>
      </rPr>
      <t>: A cell that has differentiated into a form capable of modulating or effecting a specific immune response.</t>
    </r>
  </si>
  <si>
    <r>
      <rPr>
        <b/>
        <sz val="12"/>
        <rFont val="Calibri"/>
        <family val="1"/>
        <charset val="1"/>
        <scheme val="minor"/>
      </rPr>
      <t>Ineligible</t>
    </r>
    <r>
      <rPr>
        <sz val="12"/>
        <rFont val="Calibri"/>
        <family val="1"/>
        <charset val="1"/>
        <scheme val="minor"/>
      </rPr>
      <t>: An allogeneic cellular therapy product donor for whom all the donor screening and testing has been completed in accordance with the Applicable Law and who has identified risk factor(s) for relevant communicable diseases.</t>
    </r>
  </si>
  <si>
    <r>
      <rPr>
        <b/>
        <sz val="12"/>
        <rFont val="Calibri"/>
        <family val="1"/>
        <charset val="1"/>
        <scheme val="minor"/>
      </rPr>
      <t>Institutional Review Board or Ethics Committee</t>
    </r>
    <r>
      <rPr>
        <sz val="12"/>
        <rFont val="Calibri"/>
        <family val="1"/>
        <charset val="1"/>
        <scheme val="minor"/>
      </rPr>
      <t>: A Board or Committee established by an institution in accordance with the regulations of the relevant governmental agency to review biomedical and behavioral research that involves human subjects and is conducted at or supported by that institution.</t>
    </r>
  </si>
  <si>
    <r>
      <rPr>
        <b/>
        <sz val="12"/>
        <rFont val="Calibri"/>
        <family val="1"/>
        <charset val="1"/>
        <scheme val="minor"/>
      </rPr>
      <t>ISBT 128</t>
    </r>
    <r>
      <rPr>
        <sz val="12"/>
        <rFont val="Calibri"/>
        <family val="1"/>
        <charset val="1"/>
        <scheme val="minor"/>
      </rPr>
      <t>: A global standard for the identification, labeling, and information transfer of human blood, cell, tissue, and organ products published and maintained by ICCBBA.</t>
    </r>
  </si>
  <si>
    <r>
      <rPr>
        <b/>
        <sz val="12"/>
        <rFont val="Calibri"/>
        <family val="1"/>
        <charset val="1"/>
        <scheme val="minor"/>
      </rPr>
      <t>Key position</t>
    </r>
    <r>
      <rPr>
        <sz val="12"/>
        <rFont val="Calibri"/>
        <family val="1"/>
        <charset val="1"/>
        <scheme val="minor"/>
      </rPr>
      <t>: A job category with responsibilities that significantly affect the provision of service or product safety and quality.</t>
    </r>
  </si>
  <si>
    <r>
      <rPr>
        <b/>
        <sz val="12"/>
        <rFont val="Calibri"/>
        <family val="1"/>
        <charset val="1"/>
        <scheme val="minor"/>
      </rPr>
      <t>Label</t>
    </r>
    <r>
      <rPr>
        <sz val="12"/>
        <rFont val="Calibri"/>
        <family val="1"/>
        <charset val="1"/>
        <scheme val="minor"/>
      </rPr>
      <t>: Written, printed, or graphic material affixed to, attached to, or accompanying a cellular therapy product container or package. Labels must contain the information as defined by applicable standards, laws, and regulations.</t>
    </r>
  </si>
  <si>
    <r>
      <rPr>
        <b/>
        <sz val="12"/>
        <rFont val="Calibri"/>
        <family val="1"/>
        <charset val="1"/>
        <scheme val="minor"/>
      </rPr>
      <t>Labeling</t>
    </r>
    <r>
      <rPr>
        <sz val="12"/>
        <rFont val="Calibri"/>
        <family val="1"/>
        <charset val="1"/>
        <scheme val="minor"/>
      </rPr>
      <t>: The process of creating and applying the cellular therapy product label, including confirmation of the presence and accuracy of the required information as defined in these Standards.</t>
    </r>
  </si>
  <si>
    <r>
      <rPr>
        <b/>
        <sz val="12"/>
        <rFont val="Calibri"/>
        <family val="1"/>
        <charset val="1"/>
        <scheme val="minor"/>
      </rPr>
      <t>Late Effect</t>
    </r>
    <r>
      <rPr>
        <sz val="12"/>
        <rFont val="Calibri"/>
        <family val="1"/>
        <charset val="1"/>
        <scheme val="minor"/>
      </rPr>
      <t>: A health problem that occurs months or years after a disease is diagnosed or after treatment has been administered. Late effects may be caused by the primary disease or its treatment, and may include physical, mental, or social problems and/or secondary cancers.</t>
    </r>
  </si>
  <si>
    <r>
      <rPr>
        <b/>
        <sz val="12"/>
        <rFont val="Calibri"/>
        <family val="1"/>
        <charset val="1"/>
        <scheme val="minor"/>
      </rPr>
      <t>Licensed health care professional</t>
    </r>
    <r>
      <rPr>
        <sz val="12"/>
        <rFont val="Calibri"/>
        <family val="1"/>
        <charset val="1"/>
        <scheme val="minor"/>
      </rPr>
      <t>: An individual who has completed a prescribed program of health care related study and has been certified, registered, or licensed by the applicable authority in the jurisdiction in which he or she is performing services to perform duties within the scope of practice of that certificate, registration, or license.</t>
    </r>
  </si>
  <si>
    <r>
      <rPr>
        <b/>
        <sz val="12"/>
        <rFont val="Calibri"/>
        <family val="1"/>
        <charset val="1"/>
        <scheme val="minor"/>
      </rPr>
      <t>Manipulation</t>
    </r>
    <r>
      <rPr>
        <sz val="12"/>
        <rFont val="Calibri"/>
        <family val="1"/>
        <charset val="1"/>
        <scheme val="minor"/>
      </rPr>
      <t>: An ex vivo procedure(s) that selectively removes, enriches, expands, or functionally alters the cellular therapy product.</t>
    </r>
  </si>
  <si>
    <r>
      <rPr>
        <i/>
        <sz val="12"/>
        <rFont val="Calibri"/>
        <family val="1"/>
        <charset val="1"/>
        <scheme val="minor"/>
      </rPr>
      <t>Minimally manipulated</t>
    </r>
    <r>
      <rPr>
        <sz val="12"/>
        <rFont val="Calibri"/>
        <family val="1"/>
        <charset val="1"/>
        <scheme val="minor"/>
      </rPr>
      <t>: Processing that does not alter the relevant biological characteristics of cells or tissues. For structural tissue, processing that does not alter the original relevant characteristics of the tissue relating to the tissue’s utility for reconstruction, repair, or replacement.</t>
    </r>
  </si>
  <si>
    <r>
      <rPr>
        <i/>
        <sz val="12"/>
        <rFont val="Calibri"/>
        <family val="1"/>
        <charset val="1"/>
        <scheme val="minor"/>
      </rPr>
      <t>More than minimally manipulated</t>
    </r>
    <r>
      <rPr>
        <sz val="12"/>
        <rFont val="Calibri"/>
        <family val="1"/>
        <charset val="1"/>
        <scheme val="minor"/>
      </rPr>
      <t>: Processing that does alter the relevant biological characteristics of cells or tissues. For structural tissue, processing that does alter the original relevant characteristics of the tissue relating to the tissue’s utility for reconstruction, repair, or replacement. Products that are more than minimally manipulated are referred to as Advanced Therapy Medicinal Products in the European Union.</t>
    </r>
  </si>
  <si>
    <r>
      <rPr>
        <i/>
        <sz val="12"/>
        <rFont val="Calibri"/>
        <family val="1"/>
        <charset val="1"/>
        <scheme val="minor"/>
      </rPr>
      <t>Unmanipulated</t>
    </r>
    <r>
      <rPr>
        <sz val="12"/>
        <rFont val="Calibri"/>
        <family val="1"/>
        <charset val="1"/>
        <scheme val="minor"/>
      </rPr>
      <t>: A cellular therapy product as obtained at collection and not subjected to any form of processing.</t>
    </r>
  </si>
  <si>
    <r>
      <rPr>
        <b/>
        <sz val="12"/>
        <rFont val="Calibri"/>
        <family val="1"/>
        <charset val="1"/>
        <scheme val="minor"/>
      </rPr>
      <t>Manufacturing</t>
    </r>
    <r>
      <rPr>
        <sz val="12"/>
        <rFont val="Calibri"/>
        <family val="1"/>
        <charset val="1"/>
        <scheme val="minor"/>
      </rPr>
      <t>: Activity that includes, but is not limited to, any or all steps in the collection, processing, packaging, labeling, storage, or distribution of any human cellular or tissue- based product, and/or the screening and testing of a cell or tissue donor.</t>
    </r>
  </si>
  <si>
    <r>
      <rPr>
        <b/>
        <sz val="12"/>
        <rFont val="Calibri"/>
        <family val="1"/>
        <charset val="1"/>
        <scheme val="minor"/>
      </rPr>
      <t>Marrow collection</t>
    </r>
    <r>
      <rPr>
        <sz val="12"/>
        <rFont val="Calibri"/>
        <family val="1"/>
        <charset val="1"/>
        <scheme val="minor"/>
      </rPr>
      <t>: Harvest of bone marrow for transplantation to achieve hematopoietic reconstitution in the recipient or for further cellular therapy product manufacture. This does not include marrow aspirations intended for diagnostic purposes.</t>
    </r>
  </si>
  <si>
    <r>
      <rPr>
        <b/>
        <sz val="12"/>
        <rFont val="Calibri"/>
        <family val="1"/>
        <charset val="1"/>
        <scheme val="minor"/>
      </rPr>
      <t>Materials management</t>
    </r>
    <r>
      <rPr>
        <sz val="12"/>
        <rFont val="Calibri"/>
        <family val="1"/>
        <charset val="1"/>
        <scheme val="minor"/>
      </rPr>
      <t>: An integrated process for planning and controlling all steps in the acquisition and use of goods or supply items (materials) used for the collection or processing of cellular therapy products to determine whether these materials are of adequate quality and quantity and available when needed. The materials management system combines and integrates the material selection, vendor evaluation, purchasing, expediting, storage, distribution, and disposition of materials.</t>
    </r>
  </si>
  <si>
    <r>
      <rPr>
        <b/>
        <sz val="12"/>
        <rFont val="Calibri"/>
        <family val="1"/>
        <charset val="1"/>
        <scheme val="minor"/>
      </rPr>
      <t>Microbial</t>
    </r>
    <r>
      <rPr>
        <sz val="12"/>
        <rFont val="Calibri"/>
        <family val="1"/>
        <charset val="1"/>
        <scheme val="minor"/>
      </rPr>
      <t>: Related to infectious agents including bacterial and fungal organisms.</t>
    </r>
  </si>
  <si>
    <r>
      <rPr>
        <b/>
        <sz val="12"/>
        <rFont val="Calibri"/>
        <family val="1"/>
        <charset val="1"/>
        <scheme val="minor"/>
      </rPr>
      <t>New patient</t>
    </r>
    <r>
      <rPr>
        <sz val="12"/>
        <rFont val="Calibri"/>
        <family val="1"/>
        <charset val="1"/>
        <scheme val="minor"/>
      </rPr>
      <t>: An individual undergoing the specified type of transplantation (allogeneic, autologous, or syngeneic) for the first time in the Clinical Program, whether or not that patient was previously treated by that Clinical Program.</t>
    </r>
  </si>
  <si>
    <r>
      <rPr>
        <b/>
        <sz val="12"/>
        <rFont val="Calibri"/>
        <family val="1"/>
        <charset val="1"/>
        <scheme val="minor"/>
      </rPr>
      <t>Occurrence</t>
    </r>
    <r>
      <rPr>
        <sz val="12"/>
        <rFont val="Calibri"/>
        <family val="1"/>
        <charset val="1"/>
        <scheme val="minor"/>
      </rPr>
      <t>: An instance in which an action or circumstance results in errors, accidents, deviations, adverse events, adverse reactions, or complaints.</t>
    </r>
  </si>
  <si>
    <r>
      <rPr>
        <b/>
        <sz val="12"/>
        <rFont val="Calibri"/>
        <family val="1"/>
        <charset val="1"/>
        <scheme val="minor"/>
      </rPr>
      <t>Organizational chart</t>
    </r>
    <r>
      <rPr>
        <sz val="12"/>
        <rFont val="Calibri"/>
        <family val="1"/>
        <charset val="1"/>
        <scheme val="minor"/>
      </rPr>
      <t>: A graphic representation of the structure, function, and reporting relationships of key personnel within an organization.</t>
    </r>
  </si>
  <si>
    <r>
      <rPr>
        <b/>
        <sz val="12"/>
        <rFont val="Calibri"/>
        <family val="1"/>
        <charset val="1"/>
        <scheme val="minor"/>
      </rPr>
      <t>Orientation</t>
    </r>
    <r>
      <rPr>
        <sz val="12"/>
        <rFont val="Calibri"/>
        <family val="1"/>
        <charset val="1"/>
        <scheme val="minor"/>
      </rPr>
      <t>: An introduction to guide one in adjusting to new surroundings, employment, or activity.</t>
    </r>
  </si>
  <si>
    <r>
      <rPr>
        <b/>
        <sz val="12"/>
        <rFont val="Calibri"/>
        <family val="1"/>
        <charset val="1"/>
        <scheme val="minor"/>
      </rPr>
      <t>Outcome analysis</t>
    </r>
    <r>
      <rPr>
        <sz val="12"/>
        <rFont val="Calibri"/>
        <family val="1"/>
        <charset val="1"/>
        <scheme val="minor"/>
      </rPr>
      <t>: The process by which the results of a therapeutic procedure are formally assessed.</t>
    </r>
  </si>
  <si>
    <r>
      <rPr>
        <b/>
        <sz val="12"/>
        <rFont val="Calibri"/>
        <family val="1"/>
        <charset val="1"/>
        <scheme val="minor"/>
      </rPr>
      <t>Packaging</t>
    </r>
    <r>
      <rPr>
        <sz val="12"/>
        <rFont val="Calibri"/>
        <family val="1"/>
        <charset val="1"/>
        <scheme val="minor"/>
      </rPr>
      <t>: Placing a cellular therapy product into an appropriate secondary or outer container for shipping or transportation.</t>
    </r>
  </si>
  <si>
    <r>
      <rPr>
        <b/>
        <sz val="12"/>
        <rFont val="Calibri"/>
        <family val="1"/>
        <charset val="1"/>
        <scheme val="minor"/>
      </rPr>
      <t>Partial label at distribution for administration</t>
    </r>
    <r>
      <rPr>
        <sz val="12"/>
        <rFont val="Calibri"/>
        <family val="1"/>
        <charset val="1"/>
        <scheme val="minor"/>
      </rPr>
      <t>: A label that, because of the size of the product container or other constraints, does not contain all of the required information.</t>
    </r>
  </si>
  <si>
    <r>
      <rPr>
        <b/>
        <sz val="12"/>
        <rFont val="Calibri"/>
        <family val="1"/>
        <charset val="1"/>
        <scheme val="minor"/>
      </rPr>
      <t>Periodic</t>
    </r>
    <r>
      <rPr>
        <sz val="12"/>
        <rFont val="Calibri"/>
        <family val="1"/>
        <charset val="1"/>
        <scheme val="minor"/>
      </rPr>
      <t>: Occurring at time intervals specifically defined by the organization as appropriate. Physician-in-training: A physician in one of the postgraduate years of clinical training. Can be referred to as resident, fellow, registrar, or other designation, depending on the setting. The length of training varies according to the specialty.</t>
    </r>
  </si>
  <si>
    <r>
      <rPr>
        <b/>
        <sz val="12"/>
        <rFont val="Calibri"/>
        <family val="1"/>
        <charset val="1"/>
        <scheme val="minor"/>
      </rPr>
      <t>Policy</t>
    </r>
    <r>
      <rPr>
        <sz val="12"/>
        <rFont val="Calibri"/>
        <family val="1"/>
        <charset val="1"/>
        <scheme val="minor"/>
      </rPr>
      <t>: A document that defines the scope of an organization, explains how the goals of the organization will be achieved, and/or serves as a means by which authority can be delegated.</t>
    </r>
  </si>
  <si>
    <r>
      <rPr>
        <b/>
        <sz val="12"/>
        <rFont val="Calibri"/>
        <family val="1"/>
        <charset val="1"/>
        <scheme val="minor"/>
      </rPr>
      <t>Potency</t>
    </r>
    <r>
      <rPr>
        <sz val="12"/>
        <rFont val="Calibri"/>
        <family val="1"/>
        <charset val="1"/>
        <scheme val="minor"/>
      </rPr>
      <t>: The therapeutic activity of a product as indicated by appropriate laboratory tests or adequately developed and controlled clinical data.</t>
    </r>
  </si>
  <si>
    <r>
      <rPr>
        <b/>
        <sz val="12"/>
        <rFont val="Calibri"/>
        <family val="1"/>
        <charset val="1"/>
        <scheme val="minor"/>
      </rPr>
      <t>Preparative (conditioning) regimen</t>
    </r>
    <r>
      <rPr>
        <sz val="12"/>
        <rFont val="Calibri"/>
        <family val="1"/>
        <charset val="1"/>
        <scheme val="minor"/>
      </rPr>
      <t>: The treatment(s) used to prepare a patient for hematopoietic progenitor cell transplantation or other cellular therapies (e.g., chemotherapy, monoclonal antibody therapy, radiation therapy).</t>
    </r>
  </si>
  <si>
    <r>
      <rPr>
        <b/>
        <sz val="12"/>
        <rFont val="Calibri"/>
        <family val="1"/>
        <charset val="1"/>
        <scheme val="minor"/>
      </rPr>
      <t>Preventive action</t>
    </r>
    <r>
      <rPr>
        <sz val="12"/>
        <rFont val="Calibri"/>
        <family val="1"/>
        <charset val="1"/>
        <scheme val="minor"/>
      </rPr>
      <t>: Action taken to eliminate the root cause and prevent occurrence of a potential discrepancy or other undesirable situation.</t>
    </r>
  </si>
  <si>
    <r>
      <rPr>
        <b/>
        <sz val="12"/>
        <rFont val="Calibri"/>
        <family val="1"/>
        <charset val="1"/>
        <scheme val="minor"/>
      </rPr>
      <t>Process</t>
    </r>
    <r>
      <rPr>
        <sz val="12"/>
        <rFont val="Calibri"/>
        <family val="1"/>
        <charset val="1"/>
        <scheme val="minor"/>
      </rPr>
      <t>: A goal-directed, interrelated series of actions, events, or steps.</t>
    </r>
  </si>
  <si>
    <r>
      <rPr>
        <b/>
        <sz val="12"/>
        <rFont val="Calibri"/>
        <family val="1"/>
        <charset val="1"/>
        <scheme val="minor"/>
      </rPr>
      <t>Process control</t>
    </r>
    <r>
      <rPr>
        <sz val="12"/>
        <rFont val="Calibri"/>
        <family val="1"/>
        <charset val="1"/>
        <scheme val="minor"/>
      </rPr>
      <t>: The standardization of processes in order to produce predictable output.</t>
    </r>
  </si>
  <si>
    <r>
      <rPr>
        <b/>
        <sz val="12"/>
        <rFont val="Calibri"/>
        <family val="1"/>
        <charset val="1"/>
        <scheme val="minor"/>
      </rPr>
      <t>Processing</t>
    </r>
    <r>
      <rPr>
        <sz val="12"/>
        <rFont val="Calibri"/>
        <family val="1"/>
        <charset val="1"/>
        <scheme val="minor"/>
      </rPr>
      <t>: All aspects of manipulation, labeling, cryopreservation, and packaging of cellular therapy products regardless of source, including microbial testing, preparation for administration or storage, and removal from storage. Processing does not include collection, donor screening, donor testing, storage, or distribution.</t>
    </r>
  </si>
  <si>
    <r>
      <rPr>
        <b/>
        <sz val="12"/>
        <rFont val="Calibri"/>
        <family val="1"/>
        <charset val="1"/>
        <scheme val="minor"/>
      </rPr>
      <t>Processing Facility</t>
    </r>
    <r>
      <rPr>
        <sz val="12"/>
        <rFont val="Calibri"/>
        <family val="1"/>
        <charset val="1"/>
        <scheme val="minor"/>
      </rPr>
      <t>: A location where cellular therapy product processing activities are performed in support of the Clinical Program. A Processing Facility may be part of the same institution as the Clinical Program or may be part of another institution and perform these functions through contractual agreement.</t>
    </r>
  </si>
  <si>
    <r>
      <rPr>
        <b/>
        <sz val="12"/>
        <rFont val="Calibri"/>
        <family val="1"/>
        <charset val="1"/>
        <scheme val="minor"/>
      </rPr>
      <t>Product code</t>
    </r>
    <r>
      <rPr>
        <sz val="12"/>
        <rFont val="Calibri"/>
        <family val="1"/>
        <charset val="1"/>
        <scheme val="minor"/>
      </rPr>
      <t>: An eight-character ISBT 128 code that comprises the Product Description Code, a Collection Type Code, and a Division Code. The product code makes each product from a collection unique.</t>
    </r>
  </si>
  <si>
    <r>
      <rPr>
        <b/>
        <sz val="12"/>
        <rFont val="Calibri"/>
        <family val="1"/>
        <charset val="1"/>
        <scheme val="minor"/>
      </rPr>
      <t>Product sample</t>
    </r>
    <r>
      <rPr>
        <sz val="12"/>
        <rFont val="Calibri"/>
        <family val="1"/>
        <charset val="1"/>
        <scheme val="minor"/>
      </rPr>
      <t>: A representative quantity of product removed from the cellular therapy product; an aliquot.</t>
    </r>
  </si>
  <si>
    <r>
      <rPr>
        <b/>
        <sz val="12"/>
        <rFont val="Calibri"/>
        <family val="1"/>
        <charset val="1"/>
        <scheme val="minor"/>
      </rPr>
      <t>Products*</t>
    </r>
    <r>
      <rPr>
        <sz val="12"/>
        <rFont val="Calibri"/>
        <family val="1"/>
        <charset val="1"/>
        <scheme val="minor"/>
      </rPr>
      <t>: The ISBT 128 Cellular Therapy Class product database name and definition (format: type of cells, comma, source of cells) for products collected from hematopoietic sources are as follows:</t>
    </r>
  </si>
  <si>
    <r>
      <rPr>
        <b/>
        <sz val="12"/>
        <rFont val="Calibri"/>
        <family val="1"/>
        <charset val="1"/>
        <scheme val="minor"/>
      </rPr>
      <t>Subcategory 1</t>
    </r>
    <r>
      <rPr>
        <sz val="12"/>
        <rFont val="Calibri"/>
        <family val="1"/>
        <charset val="1"/>
        <scheme val="minor"/>
      </rPr>
      <t>: At collection the product code will describe the composition of the cell therapy products. It can be HPC, NC, or MNC. These products may be collected for direct infusion without further manipulation, or may be further processed into other cellular therapy classes. If they are HPCs they would retain the class name if they are used as a source of hematopoietic progenitor cells. If these products undergo modification such as cryopreservation and thawing, the class will not change but the modification is added into the product description as an attribute.</t>
    </r>
  </si>
  <si>
    <r>
      <rPr>
        <i/>
        <sz val="12"/>
        <rFont val="Calibri"/>
        <family val="1"/>
        <charset val="1"/>
        <scheme val="minor"/>
      </rPr>
      <t>CONCURRENT PLASMA, APHERESIS</t>
    </r>
    <r>
      <rPr>
        <sz val="12"/>
        <rFont val="Calibri"/>
        <family val="1"/>
        <charset val="1"/>
        <scheme val="minor"/>
      </rPr>
      <t>: Plasma collected from the donor as part of an apheresis cell collection procedure.</t>
    </r>
  </si>
  <si>
    <r>
      <rPr>
        <i/>
        <sz val="12"/>
        <rFont val="Calibri"/>
        <family val="1"/>
        <charset val="1"/>
        <scheme val="minor"/>
      </rPr>
      <t>HPC, APHERESIS</t>
    </r>
    <r>
      <rPr>
        <sz val="12"/>
        <rFont val="Calibri"/>
        <family val="1"/>
        <charset val="1"/>
        <scheme val="minor"/>
      </rPr>
      <t>: A cell product containing hematopoietic progenitor cells obtained by apheresis.</t>
    </r>
  </si>
  <si>
    <r>
      <rPr>
        <i/>
        <sz val="12"/>
        <rFont val="Calibri"/>
        <family val="1"/>
        <charset val="1"/>
        <scheme val="minor"/>
      </rPr>
      <t>HPC, CORD BLOOD</t>
    </r>
    <r>
      <rPr>
        <sz val="12"/>
        <rFont val="Calibri"/>
        <family val="1"/>
        <charset val="1"/>
        <scheme val="minor"/>
      </rPr>
      <t>: A cell product containing hematopoietic progenitor cells obtained from cord blood.</t>
    </r>
  </si>
  <si>
    <r>
      <rPr>
        <i/>
        <sz val="12"/>
        <rFont val="Calibri"/>
        <family val="1"/>
        <charset val="1"/>
        <scheme val="minor"/>
      </rPr>
      <t>HPC, MARROW</t>
    </r>
    <r>
      <rPr>
        <sz val="12"/>
        <rFont val="Calibri"/>
        <family val="1"/>
        <charset val="1"/>
        <scheme val="minor"/>
      </rPr>
      <t>: A cell product containing hematopoietic progenitor cells obtained from bone marrow.</t>
    </r>
  </si>
  <si>
    <r>
      <rPr>
        <i/>
        <sz val="12"/>
        <rFont val="Calibri"/>
        <family val="1"/>
        <charset val="1"/>
        <scheme val="minor"/>
      </rPr>
      <t>HPC, WHOLE BLOOD</t>
    </r>
    <r>
      <rPr>
        <sz val="12"/>
        <rFont val="Calibri"/>
        <family val="1"/>
        <charset val="1"/>
        <scheme val="minor"/>
      </rPr>
      <t>: A cell product containing hematopoietic progenitor cells obtained from whole blood.</t>
    </r>
  </si>
  <si>
    <r>
      <rPr>
        <i/>
        <sz val="12"/>
        <rFont val="Calibri"/>
        <family val="1"/>
        <charset val="1"/>
        <scheme val="minor"/>
      </rPr>
      <t>MNC, APHERESIS</t>
    </r>
    <r>
      <rPr>
        <sz val="12"/>
        <rFont val="Calibri"/>
        <family val="1"/>
        <charset val="1"/>
        <scheme val="minor"/>
      </rPr>
      <t>: A cell product containing mononuclear cells obtained by apheresis.</t>
    </r>
  </si>
  <si>
    <r>
      <rPr>
        <i/>
        <sz val="12"/>
        <rFont val="Calibri"/>
        <family val="1"/>
        <charset val="1"/>
        <scheme val="minor"/>
      </rPr>
      <t>NC, CORD BLOOD</t>
    </r>
    <r>
      <rPr>
        <sz val="12"/>
        <rFont val="Calibri"/>
        <family val="1"/>
        <charset val="1"/>
        <scheme val="minor"/>
      </rPr>
      <t>: A cell product containing nucleated cells obtained from cord blood.</t>
    </r>
  </si>
  <si>
    <r>
      <rPr>
        <i/>
        <sz val="12"/>
        <rFont val="Calibri"/>
        <family val="1"/>
        <charset val="1"/>
        <scheme val="minor"/>
      </rPr>
      <t>NC, DECIDUA</t>
    </r>
    <r>
      <rPr>
        <sz val="12"/>
        <rFont val="Calibri"/>
        <family val="1"/>
        <charset val="1"/>
        <scheme val="minor"/>
      </rPr>
      <t>: A cell product containing nucleated cells obtained from the decidua.</t>
    </r>
  </si>
  <si>
    <r>
      <rPr>
        <i/>
        <sz val="12"/>
        <rFont val="Calibri"/>
        <family val="1"/>
        <charset val="1"/>
        <scheme val="minor"/>
      </rPr>
      <t>NC, MARROW</t>
    </r>
    <r>
      <rPr>
        <sz val="12"/>
        <rFont val="Calibri"/>
        <family val="1"/>
        <charset val="1"/>
        <scheme val="minor"/>
      </rPr>
      <t>: A cell product containing nucleated cells obtained from bone marrow.</t>
    </r>
  </si>
  <si>
    <r>
      <rPr>
        <i/>
        <sz val="12"/>
        <rFont val="Calibri"/>
        <family val="1"/>
        <charset val="1"/>
        <scheme val="minor"/>
      </rPr>
      <t>NC, WHOLE BLOOD</t>
    </r>
    <r>
      <rPr>
        <sz val="12"/>
        <rFont val="Calibri"/>
        <family val="1"/>
        <charset val="1"/>
        <scheme val="minor"/>
      </rPr>
      <t>: A cell product containing nucleated cells obtained from whole blood.</t>
    </r>
  </si>
  <si>
    <r>
      <rPr>
        <b/>
        <sz val="12"/>
        <rFont val="Calibri"/>
        <family val="1"/>
        <charset val="1"/>
        <scheme val="minor"/>
      </rPr>
      <t>Subcategory 2</t>
    </r>
    <r>
      <rPr>
        <sz val="12"/>
        <rFont val="Calibri"/>
        <family val="1"/>
        <charset val="1"/>
        <scheme val="minor"/>
      </rPr>
      <t>: After enumeration or manufacture/processing of a collected product, the product is identified by the target cell population.</t>
    </r>
  </si>
  <si>
    <r>
      <rPr>
        <i/>
        <sz val="12"/>
        <rFont val="Calibri"/>
        <family val="1"/>
        <charset val="1"/>
        <scheme val="minor"/>
      </rPr>
      <t>B CELLS, APHERESIS</t>
    </r>
    <r>
      <rPr>
        <sz val="12"/>
        <rFont val="Calibri"/>
        <family val="1"/>
        <charset val="1"/>
        <scheme val="minor"/>
      </rPr>
      <t>: A cell product containing B cells obtained by apheresis.</t>
    </r>
  </si>
  <si>
    <r>
      <rPr>
        <i/>
        <sz val="12"/>
        <rFont val="Calibri"/>
        <family val="1"/>
        <charset val="1"/>
        <scheme val="minor"/>
      </rPr>
      <t>DC, APHERESIS</t>
    </r>
    <r>
      <rPr>
        <sz val="12"/>
        <rFont val="Calibri"/>
        <family val="1"/>
        <charset val="1"/>
        <scheme val="minor"/>
      </rPr>
      <t>: A cell product containing dendritic cells obtained by apheresis.</t>
    </r>
  </si>
  <si>
    <r>
      <rPr>
        <i/>
        <sz val="12"/>
        <rFont val="Calibri"/>
        <family val="1"/>
        <charset val="1"/>
        <scheme val="minor"/>
      </rPr>
      <t>DC, CORD BLOOD</t>
    </r>
    <r>
      <rPr>
        <sz val="12"/>
        <rFont val="Calibri"/>
        <family val="1"/>
        <charset val="1"/>
        <scheme val="minor"/>
      </rPr>
      <t>: A cell product containing dendritic cells obtained from cord blood.</t>
    </r>
  </si>
  <si>
    <r>
      <rPr>
        <i/>
        <sz val="12"/>
        <rFont val="Calibri"/>
        <family val="1"/>
        <charset val="1"/>
        <scheme val="minor"/>
      </rPr>
      <t>DC, MARROW</t>
    </r>
    <r>
      <rPr>
        <sz val="12"/>
        <rFont val="Calibri"/>
        <family val="1"/>
        <charset val="1"/>
        <scheme val="minor"/>
      </rPr>
      <t>: A cell product containing dendritic cells obtained from bone marrow.</t>
    </r>
  </si>
  <si>
    <r>
      <rPr>
        <i/>
        <sz val="12"/>
        <rFont val="Calibri"/>
        <family val="1"/>
        <charset val="1"/>
        <scheme val="minor"/>
      </rPr>
      <t>DC, WHOLE BLOOD</t>
    </r>
    <r>
      <rPr>
        <sz val="12"/>
        <rFont val="Calibri"/>
        <family val="1"/>
        <charset val="1"/>
        <scheme val="minor"/>
      </rPr>
      <t>: A cell product containing dendritic cells obtained from whole blood.</t>
    </r>
  </si>
  <si>
    <r>
      <rPr>
        <i/>
        <sz val="12"/>
        <rFont val="Calibri"/>
        <family val="1"/>
        <charset val="1"/>
        <scheme val="minor"/>
      </rPr>
      <t>INVESTIGATIONAL PRODUCT</t>
    </r>
    <r>
      <rPr>
        <sz val="12"/>
        <rFont val="Calibri"/>
        <family val="1"/>
        <charset val="1"/>
        <scheme val="minor"/>
      </rPr>
      <t>: A product for an investigational study that is accompanied by appropriate identifying study information. This class may be used for a specific product that may be part of a blinded comparison study. Products labeled as Investigational Product may include different doses or may include an active product or a placebo.</t>
    </r>
  </si>
  <si>
    <r>
      <rPr>
        <i/>
        <sz val="12"/>
        <rFont val="Calibri"/>
        <family val="1"/>
        <charset val="1"/>
        <scheme val="minor"/>
      </rPr>
      <t>iPSC, CORD BLOOD</t>
    </r>
    <r>
      <rPr>
        <sz val="12"/>
        <rFont val="Calibri"/>
        <family val="1"/>
        <charset val="1"/>
        <scheme val="minor"/>
      </rPr>
      <t>: A cell product containing induced pluripotent stem (iPS) cells obtained from cord blood.</t>
    </r>
  </si>
  <si>
    <r>
      <rPr>
        <i/>
        <sz val="12"/>
        <rFont val="Calibri"/>
        <family val="1"/>
        <charset val="1"/>
        <scheme val="minor"/>
      </rPr>
      <t>iPSC, WHOLE BLOOD</t>
    </r>
    <r>
      <rPr>
        <sz val="12"/>
        <rFont val="Calibri"/>
        <family val="1"/>
        <charset val="1"/>
        <scheme val="minor"/>
      </rPr>
      <t>: A cell product containing induced pluripotent stem (iPS) cells obtained from whole blood.</t>
    </r>
  </si>
  <si>
    <r>
      <rPr>
        <i/>
        <sz val="12"/>
        <rFont val="Calibri"/>
        <family val="1"/>
        <charset val="1"/>
        <scheme val="minor"/>
      </rPr>
      <t>MALIGNANT CELLS, APHERESIS</t>
    </r>
    <r>
      <rPr>
        <sz val="12"/>
        <rFont val="Calibri"/>
        <family val="1"/>
        <charset val="1"/>
        <scheme val="minor"/>
      </rPr>
      <t>: A cell product containing malignant cells obtained by apheresis.</t>
    </r>
  </si>
  <si>
    <r>
      <rPr>
        <i/>
        <sz val="12"/>
        <rFont val="Calibri"/>
        <family val="1"/>
        <charset val="1"/>
        <scheme val="minor"/>
      </rPr>
      <t>MALIGNANT CELLS, MARROW</t>
    </r>
    <r>
      <rPr>
        <sz val="12"/>
        <rFont val="Calibri"/>
        <family val="1"/>
        <charset val="1"/>
        <scheme val="minor"/>
      </rPr>
      <t>: A cell product containing malignant cells obtained from marrow.</t>
    </r>
  </si>
  <si>
    <r>
      <rPr>
        <i/>
        <sz val="12"/>
        <rFont val="Calibri"/>
        <family val="1"/>
        <charset val="1"/>
        <scheme val="minor"/>
      </rPr>
      <t>MALIGNANT CELLS, TUMOR</t>
    </r>
    <r>
      <rPr>
        <sz val="12"/>
        <rFont val="Calibri"/>
        <family val="1"/>
        <charset val="1"/>
        <scheme val="minor"/>
      </rPr>
      <t>: A cell product containing, or derived from, malignant cells obtained from a tumor.</t>
    </r>
  </si>
  <si>
    <r>
      <rPr>
        <i/>
        <sz val="12"/>
        <rFont val="Calibri"/>
        <family val="1"/>
        <charset val="1"/>
        <scheme val="minor"/>
      </rPr>
      <t>MALIGNANT CELLS, WHOLE BLOOD</t>
    </r>
    <r>
      <rPr>
        <sz val="12"/>
        <rFont val="Calibri"/>
        <family val="1"/>
        <charset val="1"/>
        <scheme val="minor"/>
      </rPr>
      <t>: A cell product containing malignant cells obtained from whole blood.</t>
    </r>
  </si>
  <si>
    <r>
      <rPr>
        <i/>
        <sz val="12"/>
        <rFont val="Calibri"/>
        <family val="1"/>
        <charset val="1"/>
        <scheme val="minor"/>
      </rPr>
      <t>MNC, CORD BLOOD</t>
    </r>
    <r>
      <rPr>
        <sz val="12"/>
        <rFont val="Calibri"/>
        <family val="1"/>
        <charset val="1"/>
        <scheme val="minor"/>
      </rPr>
      <t>: A cell product containing mononuclear cells obtained from cord blood.</t>
    </r>
  </si>
  <si>
    <r>
      <rPr>
        <i/>
        <sz val="12"/>
        <rFont val="Calibri"/>
        <family val="1"/>
        <charset val="1"/>
        <scheme val="minor"/>
      </rPr>
      <t>MNC, UMBILICAL CORD TISSUE</t>
    </r>
    <r>
      <rPr>
        <sz val="12"/>
        <rFont val="Calibri"/>
        <family val="1"/>
        <charset val="1"/>
        <scheme val="minor"/>
      </rPr>
      <t>: A cell product containing mononuclear cells derived from umbilical cord tissue.</t>
    </r>
  </si>
  <si>
    <r>
      <rPr>
        <i/>
        <sz val="12"/>
        <rFont val="Calibri"/>
        <family val="1"/>
        <charset val="1"/>
        <scheme val="minor"/>
      </rPr>
      <t>MNC, WHOLE BLOOD</t>
    </r>
    <r>
      <rPr>
        <sz val="12"/>
        <rFont val="Calibri"/>
        <family val="1"/>
        <charset val="1"/>
        <scheme val="minor"/>
      </rPr>
      <t>: A cell product containing mononuclear cells obtained from whole blood.</t>
    </r>
  </si>
  <si>
    <r>
      <rPr>
        <i/>
        <sz val="12"/>
        <rFont val="Calibri"/>
        <family val="1"/>
        <charset val="1"/>
        <scheme val="minor"/>
      </rPr>
      <t>MSC, ADIPOSE TISSUE</t>
    </r>
    <r>
      <rPr>
        <sz val="12"/>
        <rFont val="Calibri"/>
        <family val="1"/>
        <charset val="1"/>
        <scheme val="minor"/>
      </rPr>
      <t>: A cell product containing mesenchymal stromal cells derived from adipose tissue.</t>
    </r>
  </si>
  <si>
    <r>
      <rPr>
        <i/>
        <sz val="12"/>
        <rFont val="Calibri"/>
        <family val="1"/>
        <charset val="1"/>
        <scheme val="minor"/>
      </rPr>
      <t>MSC, AMNIOTIC MEMBRANE</t>
    </r>
    <r>
      <rPr>
        <sz val="12"/>
        <rFont val="Calibri"/>
        <family val="1"/>
        <charset val="1"/>
        <scheme val="minor"/>
      </rPr>
      <t>: A cell product containing mesenchymal stromal cells derived from amniotic membrane.</t>
    </r>
  </si>
  <si>
    <r>
      <rPr>
        <i/>
        <sz val="12"/>
        <rFont val="Calibri"/>
        <family val="1"/>
        <charset val="1"/>
        <scheme val="minor"/>
      </rPr>
      <t>MSC, CORD BLOOD</t>
    </r>
    <r>
      <rPr>
        <sz val="12"/>
        <rFont val="Calibri"/>
        <family val="1"/>
        <charset val="1"/>
        <scheme val="minor"/>
      </rPr>
      <t>: A cell product containing mesenchymal stromal cells derived from cord blood.</t>
    </r>
  </si>
  <si>
    <r>
      <rPr>
        <i/>
        <sz val="12"/>
        <rFont val="Calibri"/>
        <family val="1"/>
        <charset val="1"/>
        <scheme val="minor"/>
      </rPr>
      <t>MSC, DENTAL PULP</t>
    </r>
    <r>
      <rPr>
        <sz val="12"/>
        <rFont val="Calibri"/>
        <family val="1"/>
        <charset val="1"/>
        <scheme val="minor"/>
      </rPr>
      <t>: A cell product containing mesenchymal stromal cells derived from dental pulp.</t>
    </r>
  </si>
  <si>
    <r>
      <rPr>
        <i/>
        <sz val="12"/>
        <rFont val="Calibri"/>
        <family val="1"/>
        <charset val="1"/>
        <scheme val="minor"/>
      </rPr>
      <t>MSC, FETAL LIVER</t>
    </r>
    <r>
      <rPr>
        <sz val="12"/>
        <rFont val="Calibri"/>
        <family val="1"/>
        <charset val="1"/>
        <scheme val="minor"/>
      </rPr>
      <t>: A cell product containing mesenchymal stromal cells derived from fetal liver.</t>
    </r>
  </si>
  <si>
    <r>
      <rPr>
        <i/>
        <sz val="12"/>
        <rFont val="Calibri"/>
        <family val="1"/>
        <charset val="1"/>
        <scheme val="minor"/>
      </rPr>
      <t>MSC, MARROW</t>
    </r>
    <r>
      <rPr>
        <sz val="12"/>
        <rFont val="Calibri"/>
        <family val="1"/>
        <charset val="1"/>
        <scheme val="minor"/>
      </rPr>
      <t>: A cell product containing mesenchymal stromal cells derived from bone marrow.</t>
    </r>
  </si>
  <si>
    <r>
      <rPr>
        <i/>
        <sz val="12"/>
        <rFont val="Calibri"/>
        <family val="1"/>
        <charset val="1"/>
        <scheme val="minor"/>
      </rPr>
      <t>MSC, PLACENTA</t>
    </r>
    <r>
      <rPr>
        <sz val="12"/>
        <rFont val="Calibri"/>
        <family val="1"/>
        <charset val="1"/>
        <scheme val="minor"/>
      </rPr>
      <t>: A cell product containing mesenchymal stromal cells derived from placenta.</t>
    </r>
  </si>
  <si>
    <r>
      <rPr>
        <i/>
        <sz val="12"/>
        <rFont val="Calibri"/>
        <family val="1"/>
        <charset val="1"/>
        <scheme val="minor"/>
      </rPr>
      <t>MSC, UMBILICAL CORD</t>
    </r>
    <r>
      <rPr>
        <sz val="12"/>
        <rFont val="Calibri"/>
        <family val="1"/>
        <charset val="1"/>
        <scheme val="minor"/>
      </rPr>
      <t>: A cell product containing mesenchymal stromal cells derived from umbilical cord.</t>
    </r>
  </si>
  <si>
    <r>
      <rPr>
        <i/>
        <sz val="12"/>
        <rFont val="Calibri"/>
        <family val="1"/>
        <charset val="1"/>
        <scheme val="minor"/>
      </rPr>
      <t>MSC, WHARTON’S JELLY</t>
    </r>
    <r>
      <rPr>
        <sz val="12"/>
        <rFont val="Calibri"/>
        <family val="1"/>
        <charset val="1"/>
        <scheme val="minor"/>
      </rPr>
      <t>: A cell product containing mesenchymal stromal cells derived from Wharton’s jelly.</t>
    </r>
  </si>
  <si>
    <r>
      <rPr>
        <i/>
        <sz val="12"/>
        <rFont val="Calibri"/>
        <family val="1"/>
        <charset val="1"/>
        <scheme val="minor"/>
      </rPr>
      <t>NC, ADIPOSE TISSUE</t>
    </r>
    <r>
      <rPr>
        <sz val="12"/>
        <rFont val="Calibri"/>
        <family val="1"/>
        <charset val="1"/>
        <scheme val="minor"/>
      </rPr>
      <t>: A cell product containing nucleated cells obtained from adipose tissue.</t>
    </r>
  </si>
  <si>
    <r>
      <rPr>
        <i/>
        <sz val="12"/>
        <rFont val="Calibri"/>
        <family val="1"/>
        <charset val="1"/>
        <scheme val="minor"/>
      </rPr>
      <t>NC, PLACENTA</t>
    </r>
    <r>
      <rPr>
        <sz val="12"/>
        <rFont val="Calibri"/>
        <family val="1"/>
        <charset val="1"/>
        <scheme val="minor"/>
      </rPr>
      <t>: A cell product containing nucleated cells obtained from placenta.</t>
    </r>
  </si>
  <si>
    <r>
      <rPr>
        <i/>
        <sz val="12"/>
        <rFont val="Calibri"/>
        <family val="1"/>
        <charset val="1"/>
        <scheme val="minor"/>
      </rPr>
      <t>NC, UMBILICAL CORD</t>
    </r>
    <r>
      <rPr>
        <sz val="12"/>
        <rFont val="Calibri"/>
        <family val="1"/>
        <charset val="1"/>
        <scheme val="minor"/>
      </rPr>
      <t>: A cell product containing nucleated cells obtained from umbilical cord.</t>
    </r>
  </si>
  <si>
    <r>
      <rPr>
        <i/>
        <sz val="12"/>
        <rFont val="Calibri"/>
        <family val="1"/>
        <charset val="1"/>
        <scheme val="minor"/>
      </rPr>
      <t>NC, UMBILICAL CORD VESSEL</t>
    </r>
    <r>
      <rPr>
        <sz val="12"/>
        <rFont val="Calibri"/>
        <family val="1"/>
        <charset val="1"/>
        <scheme val="minor"/>
      </rPr>
      <t>: A cell product containing nucleated cells obtained from umbilical vessels.</t>
    </r>
  </si>
  <si>
    <r>
      <rPr>
        <i/>
        <sz val="12"/>
        <rFont val="Calibri"/>
        <family val="1"/>
        <charset val="1"/>
        <scheme val="minor"/>
      </rPr>
      <t>NK CELLS, APHERESIS</t>
    </r>
    <r>
      <rPr>
        <sz val="12"/>
        <rFont val="Calibri"/>
        <family val="1"/>
        <charset val="1"/>
        <scheme val="minor"/>
      </rPr>
      <t>: A cell product containing natural killer cells obtained by apheresis.</t>
    </r>
  </si>
  <si>
    <r>
      <rPr>
        <i/>
        <sz val="12"/>
        <rFont val="Calibri"/>
        <family val="1"/>
        <charset val="1"/>
        <scheme val="minor"/>
      </rPr>
      <t>NK CELLS, CORD BLOOD</t>
    </r>
    <r>
      <rPr>
        <sz val="12"/>
        <rFont val="Calibri"/>
        <family val="1"/>
        <charset val="1"/>
        <scheme val="minor"/>
      </rPr>
      <t>: A cell product containing natural killer cells obtained from cord blood.</t>
    </r>
  </si>
  <si>
    <r>
      <rPr>
        <i/>
        <sz val="12"/>
        <rFont val="Calibri"/>
        <family val="1"/>
        <charset val="1"/>
        <scheme val="minor"/>
      </rPr>
      <t>NK CELLS, MARROW</t>
    </r>
    <r>
      <rPr>
        <sz val="12"/>
        <rFont val="Calibri"/>
        <family val="1"/>
        <charset val="1"/>
        <scheme val="minor"/>
      </rPr>
      <t>: A cell product containing natural killer cells obtained from bone marrow.</t>
    </r>
  </si>
  <si>
    <r>
      <rPr>
        <i/>
        <sz val="12"/>
        <rFont val="Calibri"/>
        <family val="1"/>
        <charset val="1"/>
        <scheme val="minor"/>
      </rPr>
      <t>NK CELLS, WHOLE BLOOD</t>
    </r>
    <r>
      <rPr>
        <sz val="12"/>
        <rFont val="Calibri"/>
        <family val="1"/>
        <charset val="1"/>
        <scheme val="minor"/>
      </rPr>
      <t>: A cell product containing natural killer cells obtained from whole blood.</t>
    </r>
  </si>
  <si>
    <r>
      <rPr>
        <i/>
        <sz val="12"/>
        <rFont val="Calibri"/>
        <family val="1"/>
        <charset val="1"/>
        <scheme val="minor"/>
      </rPr>
      <t>T CELLS, APHERESIS</t>
    </r>
    <r>
      <rPr>
        <sz val="12"/>
        <rFont val="Calibri"/>
        <family val="1"/>
        <charset val="1"/>
        <scheme val="minor"/>
      </rPr>
      <t>: A cell product containing T cells obtained by apheresis.</t>
    </r>
  </si>
  <si>
    <r>
      <rPr>
        <i/>
        <sz val="12"/>
        <rFont val="Calibri"/>
        <family val="1"/>
        <charset val="1"/>
        <scheme val="minor"/>
      </rPr>
      <t>T CELLS, CORD BLOOD</t>
    </r>
    <r>
      <rPr>
        <sz val="12"/>
        <rFont val="Calibri"/>
        <family val="1"/>
        <charset val="1"/>
        <scheme val="minor"/>
      </rPr>
      <t>: A cell product containing T cells obtained from cord blood.</t>
    </r>
  </si>
  <si>
    <r>
      <rPr>
        <i/>
        <sz val="12"/>
        <rFont val="Calibri"/>
        <family val="1"/>
        <charset val="1"/>
        <scheme val="minor"/>
      </rPr>
      <t>T CELLS, MARROW</t>
    </r>
    <r>
      <rPr>
        <sz val="12"/>
        <rFont val="Calibri"/>
        <family val="1"/>
        <charset val="1"/>
        <scheme val="minor"/>
      </rPr>
      <t>: A cell product containing T cells obtained from bone marrow.</t>
    </r>
  </si>
  <si>
    <r>
      <rPr>
        <i/>
        <sz val="12"/>
        <rFont val="Calibri"/>
        <family val="1"/>
        <charset val="1"/>
        <scheme val="minor"/>
      </rPr>
      <t>T CELLS, TUMOR</t>
    </r>
    <r>
      <rPr>
        <sz val="12"/>
        <rFont val="Calibri"/>
        <family val="1"/>
        <charset val="1"/>
        <scheme val="minor"/>
      </rPr>
      <t>: A cell product containing T cells obtained from a tumor.</t>
    </r>
  </si>
  <si>
    <r>
      <rPr>
        <i/>
        <sz val="12"/>
        <rFont val="Calibri"/>
        <family val="1"/>
        <charset val="1"/>
        <scheme val="minor"/>
      </rPr>
      <t>T CELLS, WHOLE BLOOD</t>
    </r>
    <r>
      <rPr>
        <sz val="12"/>
        <rFont val="Calibri"/>
        <family val="1"/>
        <charset val="1"/>
        <scheme val="minor"/>
      </rPr>
      <t>: A cell product containing T cells obtained from whole blood.</t>
    </r>
  </si>
  <si>
    <r>
      <rPr>
        <b/>
        <sz val="12"/>
        <rFont val="Calibri"/>
        <family val="1"/>
        <charset val="1"/>
        <scheme val="minor"/>
      </rPr>
      <t>Proficiency test</t>
    </r>
    <r>
      <rPr>
        <sz val="12"/>
        <rFont val="Calibri"/>
        <family val="1"/>
        <charset val="1"/>
        <scheme val="minor"/>
      </rPr>
      <t>: A test to evaluate the adequacy of testing methods and equipment and the competency of personnel performing testing.</t>
    </r>
  </si>
  <si>
    <r>
      <rPr>
        <b/>
        <sz val="12"/>
        <rFont val="Calibri"/>
        <family val="1"/>
        <charset val="1"/>
        <scheme val="minor"/>
      </rPr>
      <t>Protocol</t>
    </r>
    <r>
      <rPr>
        <sz val="12"/>
        <rFont val="Calibri"/>
        <family val="1"/>
        <charset val="1"/>
        <scheme val="minor"/>
      </rPr>
      <t>: A written document describing steps of a treatment or procedure in sufficient detail such that the treatment or procedure can be reproduced repeatedly without variation.</t>
    </r>
  </si>
  <si>
    <r>
      <rPr>
        <b/>
        <sz val="12"/>
        <rFont val="Calibri"/>
        <family val="1"/>
        <charset val="1"/>
        <scheme val="minor"/>
      </rPr>
      <t>Purity</t>
    </r>
    <r>
      <rPr>
        <sz val="12"/>
        <rFont val="Calibri"/>
        <family val="1"/>
        <charset val="1"/>
        <scheme val="minor"/>
      </rPr>
      <t>: Relative freedom from extraneous matter in the finished product, whether or not harmful to the recipient or deleterious to the product.</t>
    </r>
  </si>
  <si>
    <r>
      <rPr>
        <b/>
        <sz val="12"/>
        <rFont val="Calibri"/>
        <family val="1"/>
        <charset val="1"/>
        <scheme val="minor"/>
      </rPr>
      <t>Qualification</t>
    </r>
    <r>
      <rPr>
        <sz val="12"/>
        <rFont val="Calibri"/>
        <family val="1"/>
        <charset val="1"/>
        <scheme val="minor"/>
      </rPr>
      <t>: The establishment of confidence that equipment, supplies, and reagents function consistently within established limits.</t>
    </r>
  </si>
  <si>
    <r>
      <rPr>
        <b/>
        <sz val="12"/>
        <rFont val="Calibri"/>
        <family val="1"/>
        <charset val="1"/>
        <scheme val="minor"/>
      </rPr>
      <t>Qualified person</t>
    </r>
    <r>
      <rPr>
        <sz val="12"/>
        <rFont val="Calibri"/>
        <family val="1"/>
        <charset val="1"/>
        <scheme val="minor"/>
      </rPr>
      <t>: A person who has received training, is experienced, and has documented competence in the task assigned.</t>
    </r>
  </si>
  <si>
    <r>
      <rPr>
        <b/>
        <sz val="12"/>
        <rFont val="Calibri"/>
        <family val="1"/>
        <charset val="1"/>
        <scheme val="minor"/>
      </rPr>
      <t>Quality</t>
    </r>
    <r>
      <rPr>
        <sz val="12"/>
        <rFont val="Calibri"/>
        <family val="1"/>
        <charset val="1"/>
        <scheme val="minor"/>
      </rPr>
      <t>: Conformance of a product or process with pre-established specifications or standards.</t>
    </r>
  </si>
  <si>
    <r>
      <rPr>
        <b/>
        <sz val="12"/>
        <rFont val="Calibri"/>
        <family val="1"/>
        <charset val="1"/>
        <scheme val="minor"/>
      </rPr>
      <t>Quality assurance</t>
    </r>
    <r>
      <rPr>
        <sz val="12"/>
        <rFont val="Calibri"/>
        <family val="1"/>
        <charset val="1"/>
        <scheme val="minor"/>
      </rPr>
      <t>: The actions, planned and performed, to provide confidence that all systems and elements that influence the quality of the product or service are working as expected or exceed expectations individually and collectively.</t>
    </r>
  </si>
  <si>
    <r>
      <rPr>
        <b/>
        <sz val="12"/>
        <rFont val="Calibri"/>
        <family val="1"/>
        <charset val="1"/>
        <scheme val="minor"/>
      </rPr>
      <t>Quality assessment</t>
    </r>
    <r>
      <rPr>
        <sz val="12"/>
        <rFont val="Calibri"/>
        <family val="1"/>
        <charset val="1"/>
        <scheme val="minor"/>
      </rPr>
      <t>: The actions, planned and performed, to evaluate all systems and elements that influence the quality of the product or service.</t>
    </r>
  </si>
  <si>
    <r>
      <rPr>
        <b/>
        <sz val="12"/>
        <rFont val="Calibri"/>
        <family val="1"/>
        <charset val="1"/>
        <scheme val="minor"/>
      </rPr>
      <t>Quality audit</t>
    </r>
    <r>
      <rPr>
        <sz val="12"/>
        <rFont val="Calibri"/>
        <family val="1"/>
        <charset val="1"/>
        <scheme val="minor"/>
      </rPr>
      <t>: A documented, independent inspection and review of a facility’s Quality Management activities to verify, by examination and evaluation of objective evidence, the degree of compliance with those aspects of the quality program under review.</t>
    </r>
  </si>
  <si>
    <r>
      <rPr>
        <b/>
        <sz val="12"/>
        <rFont val="Calibri"/>
        <family val="1"/>
        <charset val="1"/>
        <scheme val="minor"/>
      </rPr>
      <t>Quality control</t>
    </r>
    <r>
      <rPr>
        <sz val="12"/>
        <rFont val="Calibri"/>
        <family val="1"/>
        <charset val="1"/>
        <scheme val="minor"/>
      </rPr>
      <t>: A component of a quality management program that includes the activities and controls used to determine the accuracy and reliability of the establishment’s personnel, equipment, reagents, and operations in the manufacturing of cellular therapy products, including testing and product release.</t>
    </r>
  </si>
  <si>
    <r>
      <rPr>
        <b/>
        <sz val="12"/>
        <rFont val="Calibri"/>
        <family val="1"/>
        <charset val="1"/>
        <scheme val="minor"/>
      </rPr>
      <t>Quality improvement</t>
    </r>
    <r>
      <rPr>
        <sz val="12"/>
        <rFont val="Calibri"/>
        <family val="1"/>
        <charset val="1"/>
        <scheme val="minor"/>
      </rPr>
      <t>: The actions, planned and performed, to implement changes designed to improve the quality of a product or process.</t>
    </r>
  </si>
  <si>
    <r>
      <rPr>
        <b/>
        <sz val="12"/>
        <rFont val="Calibri"/>
        <family val="1"/>
        <charset val="1"/>
        <scheme val="minor"/>
      </rPr>
      <t>Quality management</t>
    </r>
    <r>
      <rPr>
        <sz val="12"/>
        <rFont val="Calibri"/>
        <family val="1"/>
        <charset val="1"/>
        <scheme val="minor"/>
      </rPr>
      <t>: The integration of quality assessment, assurance, control, and improvement in cellular therapy activities.</t>
    </r>
  </si>
  <si>
    <r>
      <rPr>
        <b/>
        <sz val="12"/>
        <rFont val="Calibri"/>
        <family val="1"/>
        <charset val="1"/>
        <scheme val="minor"/>
      </rPr>
      <t>Quality management plan</t>
    </r>
    <r>
      <rPr>
        <sz val="12"/>
        <rFont val="Calibri"/>
        <family val="1"/>
        <charset val="1"/>
        <scheme val="minor"/>
      </rPr>
      <t>: A written document that describes the systems in place to implement the quality management program.</t>
    </r>
  </si>
  <si>
    <r>
      <rPr>
        <b/>
        <sz val="12"/>
        <rFont val="Calibri"/>
        <family val="1"/>
        <charset val="1"/>
        <scheme val="minor"/>
      </rPr>
      <t>Quality management program</t>
    </r>
    <r>
      <rPr>
        <sz val="12"/>
        <rFont val="Calibri"/>
        <family val="1"/>
        <charset val="1"/>
        <scheme val="minor"/>
      </rPr>
      <t>: An organization’s comprehensive system of quality assessment, assurance, control, and improvement. A quality management program is designed to prevent, detect, and correct deficiencies that may adversely affect the quality of the cellular therapy product or increase the risk of communicable disease introduction or transmission. May also be referred to by other terms.</t>
    </r>
  </si>
  <si>
    <r>
      <rPr>
        <b/>
        <sz val="12"/>
        <rFont val="Calibri"/>
        <family val="1"/>
        <charset val="1"/>
        <scheme val="minor"/>
      </rPr>
      <t>Quality Unit</t>
    </r>
    <r>
      <rPr>
        <sz val="12"/>
        <rFont val="Calibri"/>
        <family val="1"/>
        <charset val="1"/>
        <scheme val="minor"/>
      </rPr>
      <t>: Personnel with responsibility for and authority to approve or reject in-process materials, cellular therapy product containers, packaging material, labeling, and cellular therapy products.</t>
    </r>
  </si>
  <si>
    <r>
      <rPr>
        <b/>
        <sz val="12"/>
        <rFont val="Calibri"/>
        <family val="1"/>
        <charset val="1"/>
        <scheme val="minor"/>
      </rPr>
      <t>Quarantine</t>
    </r>
    <r>
      <rPr>
        <sz val="12"/>
        <rFont val="Calibri"/>
        <family val="1"/>
        <charset val="1"/>
        <scheme val="minor"/>
      </rPr>
      <t>: The identification or storage of a cellular therapy product in a physically separate area clearly identified for such use, or through use of other procedures such as automated designation to prevent improper release of that product. Also refers to segregated storage of products known to contain infectious disease agents to reduce the likelihood of cross- contamination.</t>
    </r>
  </si>
  <si>
    <r>
      <rPr>
        <b/>
        <sz val="12"/>
        <rFont val="Calibri"/>
        <family val="1"/>
        <charset val="1"/>
        <scheme val="minor"/>
      </rPr>
      <t>Record</t>
    </r>
    <r>
      <rPr>
        <sz val="12"/>
        <rFont val="Calibri"/>
        <family val="1"/>
        <charset val="1"/>
        <scheme val="minor"/>
      </rPr>
      <t>: Documented evidence that activities have been performed or results have been achieved. A record does not exist until the activity has been performed.</t>
    </r>
  </si>
  <si>
    <r>
      <rPr>
        <b/>
        <sz val="12"/>
        <rFont val="Calibri"/>
        <family val="1"/>
        <charset val="1"/>
        <scheme val="minor"/>
      </rPr>
      <t>Registry</t>
    </r>
    <r>
      <rPr>
        <sz val="12"/>
        <rFont val="Calibri"/>
        <family val="1"/>
        <charset val="1"/>
        <scheme val="minor"/>
      </rPr>
      <t>: An organization responsible for the coordination of the search for cellular therapy product donors (including cord blood) unrelated to the potential recipient.</t>
    </r>
  </si>
  <si>
    <r>
      <rPr>
        <b/>
        <sz val="12"/>
        <rFont val="Calibri"/>
        <family val="1"/>
        <charset val="1"/>
        <scheme val="minor"/>
      </rPr>
      <t>Release</t>
    </r>
    <r>
      <rPr>
        <sz val="12"/>
        <rFont val="Calibri"/>
        <family val="1"/>
        <charset val="1"/>
        <scheme val="minor"/>
      </rPr>
      <t>: Removal of a product from quarantine or in-process status when it meets specified criteria.</t>
    </r>
  </si>
  <si>
    <r>
      <rPr>
        <b/>
        <sz val="12"/>
        <rFont val="Calibri"/>
        <family val="1"/>
        <charset val="1"/>
        <scheme val="minor"/>
      </rPr>
      <t>Release criteria</t>
    </r>
    <r>
      <rPr>
        <sz val="12"/>
        <rFont val="Calibri"/>
        <family val="1"/>
        <charset val="1"/>
        <scheme val="minor"/>
      </rPr>
      <t>: The requirements that must be met before a cellular therapy product may leave the control of the Collection or Processing Facility.</t>
    </r>
  </si>
  <si>
    <r>
      <rPr>
        <b/>
        <sz val="12"/>
        <rFont val="Calibri"/>
        <family val="1"/>
        <charset val="1"/>
        <scheme val="minor"/>
      </rPr>
      <t>Safety</t>
    </r>
    <r>
      <rPr>
        <sz val="12"/>
        <rFont val="Calibri"/>
        <family val="1"/>
        <charset val="1"/>
        <scheme val="minor"/>
      </rPr>
      <t>: Relative freedom from harmful effects to persons or products.</t>
    </r>
  </si>
  <si>
    <r>
      <rPr>
        <b/>
        <sz val="12"/>
        <rFont val="Calibri"/>
        <family val="1"/>
        <charset val="1"/>
        <scheme val="minor"/>
      </rPr>
      <t>Shipping</t>
    </r>
    <r>
      <rPr>
        <sz val="12"/>
        <rFont val="Calibri"/>
        <family val="1"/>
        <charset val="1"/>
        <scheme val="minor"/>
      </rPr>
      <t>: The physical act of transferring a cellular therapy product within or between facilities. During shipping the product leaves the control of trained personnel at the distributing or receiving facility.</t>
    </r>
  </si>
  <si>
    <r>
      <rPr>
        <b/>
        <sz val="12"/>
        <rFont val="Calibri"/>
        <family val="1"/>
        <charset val="1"/>
        <scheme val="minor"/>
      </rPr>
      <t>Sinusoidal obstruction syndrome (SOS)</t>
    </r>
    <r>
      <rPr>
        <sz val="12"/>
        <rFont val="Calibri"/>
        <family val="1"/>
        <charset val="1"/>
        <scheme val="minor"/>
      </rPr>
      <t>: A distinctive and potentially fatal form of hepatic injury that occurs predominantly, if not only, after drug or toxin exposure; previously known as veno-occlusive disease (VOD).</t>
    </r>
  </si>
  <si>
    <r>
      <rPr>
        <b/>
        <sz val="12"/>
        <rFont val="Calibri"/>
        <family val="1"/>
        <charset val="1"/>
        <scheme val="minor"/>
      </rPr>
      <t>Standard Operating Procedure (SOP)</t>
    </r>
    <r>
      <rPr>
        <sz val="12"/>
        <rFont val="Calibri"/>
        <family val="1"/>
        <charset val="1"/>
        <scheme val="minor"/>
      </rPr>
      <t>: A document that describes in detail the process or chronological steps taken to accomplish a specific task. Also referred to as work instructions. An SOP is more specific than a policy.</t>
    </r>
  </si>
  <si>
    <r>
      <rPr>
        <b/>
        <sz val="12"/>
        <rFont val="Calibri"/>
        <family val="1"/>
        <charset val="1"/>
        <scheme val="minor"/>
      </rPr>
      <t>Standard Operating Procedures (SOP) Manual</t>
    </r>
    <r>
      <rPr>
        <sz val="12"/>
        <rFont val="Calibri"/>
        <family val="1"/>
        <charset val="1"/>
        <scheme val="minor"/>
      </rPr>
      <t>: A compilation of policies and Standard Operating Procedures with written detailed instructions required to perform procedures. The SOP Manual may be in electronic or paper format.</t>
    </r>
  </si>
  <si>
    <r>
      <rPr>
        <b/>
        <sz val="12"/>
        <rFont val="Calibri"/>
        <family val="1"/>
        <charset val="1"/>
        <scheme val="minor"/>
      </rPr>
      <t>Standards</t>
    </r>
    <r>
      <rPr>
        <sz val="12"/>
        <rFont val="Calibri"/>
        <family val="1"/>
        <charset val="1"/>
        <scheme val="minor"/>
      </rPr>
      <t>: The current edition of the FACT-JACIE International Standards for Hematopoietic Cellular Therapy Product Collection, Processing, and Administration, which may be referred to herein as “these Standards” or “the Standards.”</t>
    </r>
  </si>
  <si>
    <r>
      <rPr>
        <b/>
        <sz val="12"/>
        <rFont val="Calibri"/>
        <family val="1"/>
        <charset val="1"/>
        <scheme val="minor"/>
      </rPr>
      <t>Storage</t>
    </r>
    <r>
      <rPr>
        <sz val="12"/>
        <rFont val="Calibri"/>
        <family val="1"/>
        <charset val="1"/>
        <scheme val="minor"/>
      </rPr>
      <t>: Holding a cellular therapy product for future processing, distribution, or administration.</t>
    </r>
  </si>
  <si>
    <r>
      <rPr>
        <b/>
        <sz val="12"/>
        <rFont val="Calibri"/>
        <family val="1"/>
        <charset val="1"/>
        <scheme val="minor"/>
      </rPr>
      <t>Suitable</t>
    </r>
    <r>
      <rPr>
        <sz val="12"/>
        <rFont val="Calibri"/>
        <family val="1"/>
        <charset val="1"/>
        <scheme val="minor"/>
      </rPr>
      <t>: Donor or recipient suitability refers to issues that relate to the general health or medical fitness of the donor or recipient to undergo the collection procedure or therapy.</t>
    </r>
  </si>
  <si>
    <r>
      <rPr>
        <b/>
        <sz val="12"/>
        <rFont val="Calibri"/>
        <family val="1"/>
        <charset val="1"/>
        <scheme val="minor"/>
      </rPr>
      <t>Syngeneic</t>
    </r>
    <r>
      <rPr>
        <sz val="12"/>
        <rFont val="Calibri"/>
        <family val="1"/>
        <charset val="1"/>
        <scheme val="minor"/>
      </rPr>
      <t>: The biologic relationship among genetically identical siblings.</t>
    </r>
  </si>
  <si>
    <r>
      <rPr>
        <b/>
        <sz val="12"/>
        <rFont val="Calibri"/>
        <family val="1"/>
        <charset val="1"/>
        <scheme val="minor"/>
      </rPr>
      <t>Target cell population</t>
    </r>
    <r>
      <rPr>
        <sz val="12"/>
        <rFont val="Calibri"/>
        <family val="1"/>
        <charset val="1"/>
        <scheme val="minor"/>
      </rPr>
      <t>: A cell population that is expected to be affected by an action or that is believed to be mainly responsible for a given activity.</t>
    </r>
  </si>
  <si>
    <r>
      <rPr>
        <b/>
        <sz val="12"/>
        <rFont val="Calibri"/>
        <family val="1"/>
        <charset val="1"/>
        <scheme val="minor"/>
      </rPr>
      <t>Third-party manufacturing</t>
    </r>
    <r>
      <rPr>
        <sz val="12"/>
        <rFont val="Calibri"/>
        <family val="1"/>
        <charset val="1"/>
        <scheme val="minor"/>
      </rPr>
      <t>: Outsourcing of part or all of the manufacturing of a cellular therapy product to a facility separate from the facilities primarily involved.</t>
    </r>
  </si>
  <si>
    <r>
      <rPr>
        <b/>
        <sz val="12"/>
        <rFont val="Calibri"/>
        <family val="1"/>
        <charset val="1"/>
        <scheme val="minor"/>
      </rPr>
      <t>Time of collection</t>
    </r>
    <r>
      <rPr>
        <sz val="12"/>
        <rFont val="Calibri"/>
        <family val="1"/>
        <charset val="1"/>
        <scheme val="minor"/>
      </rPr>
      <t>: The time of day at the end of the cellular therapy product collection procedure.</t>
    </r>
  </si>
  <si>
    <r>
      <rPr>
        <b/>
        <sz val="12"/>
        <rFont val="Calibri"/>
        <family val="1"/>
        <charset val="1"/>
        <scheme val="minor"/>
      </rPr>
      <t>Trace</t>
    </r>
    <r>
      <rPr>
        <sz val="12"/>
        <rFont val="Calibri"/>
        <family val="1"/>
        <charset val="1"/>
        <scheme val="minor"/>
      </rPr>
      <t>: To follow the history of a process, product, or service by review of documents.</t>
    </r>
  </si>
  <si>
    <r>
      <rPr>
        <b/>
        <sz val="12"/>
        <rFont val="Calibri"/>
        <family val="1"/>
        <charset val="1"/>
        <scheme val="minor"/>
      </rPr>
      <t>Traceability</t>
    </r>
    <r>
      <rPr>
        <sz val="12"/>
        <rFont val="Calibri"/>
        <family val="1"/>
        <charset val="1"/>
        <scheme val="minor"/>
      </rPr>
      <t>: The ability to track any product through all stages of collection, processing, and administration so that tasks can be traced one step backwards and one step forward at any point in the supply chain.</t>
    </r>
  </si>
  <si>
    <r>
      <rPr>
        <b/>
        <sz val="12"/>
        <rFont val="Calibri"/>
        <family val="1"/>
        <charset val="1"/>
        <scheme val="minor"/>
      </rPr>
      <t>Track</t>
    </r>
    <r>
      <rPr>
        <sz val="12"/>
        <rFont val="Calibri"/>
        <family val="1"/>
        <charset val="1"/>
        <scheme val="minor"/>
      </rPr>
      <t>: To follow a process or product from beginning to end.</t>
    </r>
  </si>
  <si>
    <r>
      <rPr>
        <b/>
        <sz val="12"/>
        <rFont val="Calibri"/>
        <family val="1"/>
        <charset val="1"/>
        <scheme val="minor"/>
      </rPr>
      <t>Transplantation</t>
    </r>
    <r>
      <rPr>
        <sz val="12"/>
        <rFont val="Calibri"/>
        <family val="1"/>
        <charset val="1"/>
        <scheme val="minor"/>
      </rPr>
      <t>: The administration of allogeneic, autologous, or syngeneic HPC with the intent of providing transient or permanent engraftment in support of therapy of disease.</t>
    </r>
  </si>
  <si>
    <r>
      <rPr>
        <b/>
        <sz val="12"/>
        <rFont val="Calibri"/>
        <family val="1"/>
        <charset val="1"/>
        <scheme val="minor"/>
      </rPr>
      <t>Transport</t>
    </r>
    <r>
      <rPr>
        <sz val="12"/>
        <rFont val="Calibri"/>
        <family val="1"/>
        <charset val="1"/>
        <scheme val="minor"/>
      </rPr>
      <t>: The physical act of transferring a cellular therapy product within or between facilities. During transportation the product does not leave the control of trained personnel at the transporting or receiving facility.</t>
    </r>
  </si>
  <si>
    <r>
      <rPr>
        <b/>
        <sz val="12"/>
        <rFont val="Calibri"/>
        <family val="1"/>
        <charset val="1"/>
        <scheme val="minor"/>
      </rPr>
      <t>Unique</t>
    </r>
    <r>
      <rPr>
        <sz val="12"/>
        <rFont val="Calibri"/>
        <family val="1"/>
        <charset val="1"/>
        <scheme val="minor"/>
      </rPr>
      <t>: Being the only one of its kind or having only one use or purpose.</t>
    </r>
  </si>
  <si>
    <r>
      <rPr>
        <b/>
        <sz val="12"/>
        <rFont val="Calibri"/>
        <family val="1"/>
        <charset val="1"/>
        <scheme val="minor"/>
      </rPr>
      <t>Unique identifier</t>
    </r>
    <r>
      <rPr>
        <sz val="12"/>
        <rFont val="Calibri"/>
        <family val="1"/>
        <charset val="1"/>
        <scheme val="minor"/>
      </rPr>
      <t>: A numeric or alphanumeric sequence used to designate a given cellular therapy product with reasonable confidence that it will not be used for another purpose.</t>
    </r>
  </si>
  <si>
    <r>
      <rPr>
        <b/>
        <sz val="12"/>
        <rFont val="Calibri"/>
        <family val="1"/>
        <charset val="1"/>
        <scheme val="minor"/>
      </rPr>
      <t>Urgent medical need</t>
    </r>
    <r>
      <rPr>
        <sz val="12"/>
        <rFont val="Calibri"/>
        <family val="1"/>
        <charset val="1"/>
        <scheme val="minor"/>
      </rPr>
      <t>: A situation in which no comparable cellular therapy product is available and the recipient is likely to suffer death or serious morbidity without the cellular therapy product.</t>
    </r>
  </si>
  <si>
    <r>
      <rPr>
        <b/>
        <sz val="12"/>
        <rFont val="Calibri"/>
        <family val="1"/>
        <charset val="1"/>
        <scheme val="minor"/>
      </rPr>
      <t>Validation</t>
    </r>
    <r>
      <rPr>
        <sz val="12"/>
        <rFont val="Calibri"/>
        <family val="1"/>
        <charset val="1"/>
        <scheme val="minor"/>
      </rPr>
      <t>: Confirmation by examination and provision of objective evidence that particular requirements can consistently be fulfilled. A process is validated by establishing, by objective evidence, that the process consistently produces a cellular therapy product meeting its predetermined specifications.</t>
    </r>
  </si>
  <si>
    <r>
      <rPr>
        <b/>
        <sz val="12"/>
        <rFont val="Calibri"/>
        <family val="1"/>
        <charset val="1"/>
        <scheme val="minor"/>
      </rPr>
      <t>Verification</t>
    </r>
    <r>
      <rPr>
        <sz val="12"/>
        <rFont val="Calibri"/>
        <family val="1"/>
        <charset val="1"/>
        <scheme val="minor"/>
      </rPr>
      <t>: The confirmation of the accuracy of something or that specified requirements have been fulfilled.</t>
    </r>
  </si>
  <si>
    <r>
      <rPr>
        <b/>
        <sz val="12"/>
        <rFont val="Calibri"/>
        <family val="1"/>
        <charset val="1"/>
        <scheme val="minor"/>
      </rPr>
      <t>Verification typing</t>
    </r>
    <r>
      <rPr>
        <sz val="12"/>
        <rFont val="Calibri"/>
        <family val="1"/>
        <charset val="1"/>
        <scheme val="minor"/>
      </rPr>
      <t>: HLA typing performed on an independently collected sample with the purpose of verifying concordance of that typing assignment with the initial HLA typing assignment. Concordance does not require identical levels of resolution for the two sets of typing but requires the two assignments be consistent with one another.</t>
    </r>
  </si>
  <si>
    <r>
      <rPr>
        <b/>
        <sz val="12"/>
        <rFont val="Calibri"/>
        <family val="1"/>
        <charset val="1"/>
        <scheme val="minor"/>
      </rPr>
      <t>Viability</t>
    </r>
    <r>
      <rPr>
        <sz val="12"/>
        <rFont val="Calibri"/>
        <family val="1"/>
        <charset val="1"/>
        <scheme val="minor"/>
      </rPr>
      <t>: Living cells as defined by dye exclusion, flow cytometry, or progenitor cell culture.</t>
    </r>
  </si>
  <si>
    <r>
      <rPr>
        <b/>
        <sz val="12"/>
        <rFont val="Calibri"/>
        <family val="1"/>
        <charset val="1"/>
        <scheme val="minor"/>
      </rPr>
      <t>Written</t>
    </r>
    <r>
      <rPr>
        <sz val="12"/>
        <rFont val="Calibri"/>
        <family val="1"/>
        <charset val="1"/>
        <scheme val="minor"/>
      </rPr>
      <t xml:space="preserve">: Documentation in human readable form. </t>
    </r>
    <r>
      <rPr>
        <i/>
        <sz val="12"/>
        <rFont val="Calibri"/>
        <family val="1"/>
        <charset val="1"/>
        <scheme val="minor"/>
      </rPr>
      <t>These definitions are as of the date of publication and use the current terminology as found in ISBT 128 Standard Terminology for Blood, Cellular Therapy, and Tissue Product Descriptions. For the most current list of definitions, see www.iccbba.org &gt; Subject Area &gt; Cellular Therapy &gt; Standard Terminology.</t>
    </r>
  </si>
  <si>
    <t>*These definitions are as of the date of publication and use the current terminology as found in ISBT 128 Standard Terminology for Blood, Cellular Therapy, and Tissue Product Descriptions. 
For the most current list of definitions, see www.iccbba.org &gt; Subject Area &gt; Cellular Therapy &gt;Standard Terminology.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</si>
</sst>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6">
    <font>
      <sz val="11"/>
      <color theme="1"/>
      <name val="Calibri"/>
      <family val="2"/>
      <scheme val="minor"/>
    </font>
    <font>
      <b/>
      <sz val="11"/>
      <color theme="1"/>
      <name val="Calibri"/>
      <family val="2"/>
      <scheme val="minor"/>
    </font>
    <font>
      <sz val="10"/>
      <name val="Arial"/>
      <family val="2"/>
    </font>
    <font>
      <b/>
      <sz val="9"/>
      <name val="Arial"/>
      <family val="2"/>
    </font>
    <font>
      <sz val="18"/>
      <name val="Arial"/>
      <family val="2"/>
    </font>
    <font>
      <b/>
      <sz val="16"/>
      <name val="Arial"/>
      <family val="2"/>
    </font>
    <font>
      <b/>
      <sz val="18"/>
      <name val="Arial"/>
      <family val="2"/>
    </font>
    <font>
      <b/>
      <vertAlign val="superscript"/>
      <sz val="18"/>
      <name val="Arial"/>
      <family val="2"/>
    </font>
    <font>
      <sz val="11"/>
      <name val="Arial"/>
      <family val="2"/>
    </font>
    <font>
      <sz val="9"/>
      <name val="Arial"/>
      <family val="2"/>
    </font>
    <font>
      <b/>
      <sz val="11"/>
      <name val="Arial"/>
      <family val="2"/>
    </font>
    <font>
      <b/>
      <sz val="11"/>
      <color indexed="12"/>
      <name val="Arial"/>
      <family val="2"/>
    </font>
    <font>
      <b/>
      <sz val="9"/>
      <color indexed="81"/>
      <name val="Tahoma"/>
      <family val="2"/>
    </font>
    <font>
      <sz val="9"/>
      <color indexed="81"/>
      <name val="Tahoma"/>
      <family val="2"/>
    </font>
    <font>
      <b/>
      <sz val="10"/>
      <name val="Arial"/>
      <family val="2"/>
    </font>
    <font>
      <sz val="11"/>
      <name val="Calibri"/>
      <family val="2"/>
      <scheme val="minor"/>
    </font>
    <font>
      <b/>
      <sz val="11"/>
      <name val="Calibri"/>
      <family val="2"/>
      <scheme val="minor"/>
    </font>
    <font>
      <b/>
      <sz val="11"/>
      <color rgb="FFFF0000"/>
      <name val="Calibri"/>
      <family val="2"/>
      <scheme val="minor"/>
    </font>
    <font>
      <b/>
      <i/>
      <sz val="11"/>
      <name val="Arial"/>
      <family val="2"/>
    </font>
    <font>
      <i/>
      <sz val="11"/>
      <color rgb="FFFF0000"/>
      <name val="Arial"/>
      <family val="2"/>
    </font>
    <font>
      <b/>
      <u/>
      <sz val="11"/>
      <name val="Arial"/>
      <family val="2"/>
    </font>
    <font>
      <i/>
      <sz val="11"/>
      <name val="Arial"/>
      <family val="2"/>
    </font>
    <font>
      <b/>
      <sz val="11"/>
      <color rgb="FFD9D9D9"/>
      <name val="Calibri"/>
      <family val="2"/>
      <scheme val="minor"/>
    </font>
    <font>
      <b/>
      <sz val="11"/>
      <color rgb="FFD9D9D9"/>
      <name val="Calibri"/>
      <family val="2"/>
      <charset val="1"/>
    </font>
    <font>
      <b/>
      <sz val="14"/>
      <color theme="1"/>
      <name val="Calibri Light"/>
      <family val="2"/>
      <scheme val="major"/>
    </font>
    <font>
      <sz val="11"/>
      <color theme="1"/>
      <name val="Calibri Light"/>
      <family val="2"/>
      <scheme val="major"/>
    </font>
    <font>
      <b/>
      <sz val="11"/>
      <color theme="1"/>
      <name val="Calibri Light"/>
      <family val="2"/>
      <scheme val="major"/>
    </font>
    <font>
      <sz val="11"/>
      <color rgb="FF000000"/>
      <name val="Calibri"/>
      <family val="2"/>
      <charset val="1"/>
    </font>
    <font>
      <b/>
      <sz val="11"/>
      <name val="Century Gothic"/>
      <family val="2"/>
    </font>
    <font>
      <sz val="11"/>
      <color rgb="FFFF0000"/>
      <name val="Calibri Light"/>
      <family val="2"/>
      <scheme val="major"/>
    </font>
    <font>
      <b/>
      <sz val="11"/>
      <color rgb="FF000000"/>
      <name val="Calibri Light"/>
      <family val="2"/>
      <scheme val="major"/>
    </font>
    <font>
      <b/>
      <sz val="11"/>
      <color rgb="FFD9D9D9"/>
      <name val="Calibri Light"/>
      <family val="2"/>
      <scheme val="major"/>
    </font>
    <font>
      <sz val="11"/>
      <color rgb="FFD9D9D9"/>
      <name val="Calibri Light"/>
      <family val="2"/>
      <scheme val="major"/>
    </font>
    <font>
      <sz val="11"/>
      <color rgb="FF000000"/>
      <name val="Calibri Light"/>
      <family val="2"/>
      <scheme val="major"/>
    </font>
    <font>
      <u/>
      <sz val="11"/>
      <color theme="10"/>
      <name val="Calibri"/>
      <family val="2"/>
      <scheme val="minor"/>
    </font>
    <font>
      <b/>
      <sz val="12"/>
      <name val="Calibri"/>
      <family val="1"/>
      <charset val="1"/>
      <scheme val="minor"/>
    </font>
    <font>
      <sz val="12"/>
      <name val="Calibri"/>
      <family val="1"/>
      <charset val="1"/>
      <scheme val="minor"/>
    </font>
    <font>
      <i/>
      <sz val="12"/>
      <name val="Calibri"/>
      <family val="1"/>
      <charset val="1"/>
      <scheme val="minor"/>
    </font>
    <font>
      <i/>
      <sz val="11"/>
      <color theme="1"/>
      <name val="Calibri"/>
      <family val="2"/>
      <scheme val="minor"/>
    </font>
    <font>
      <b/>
      <sz val="16"/>
      <color theme="1"/>
      <name val="Century Gothic"/>
      <family val="2"/>
    </font>
    <font>
      <sz val="11"/>
      <color theme="0"/>
      <name val="Calibri"/>
      <family val="2"/>
      <scheme val="minor"/>
    </font>
    <font>
      <sz val="8"/>
      <name val="Calibri"/>
      <family val="2"/>
      <scheme val="minor"/>
    </font>
    <font>
      <sz val="10"/>
      <color theme="0"/>
      <name val="Arial"/>
      <family val="2"/>
    </font>
    <font>
      <sz val="11"/>
      <color theme="0"/>
      <name val="Calibri"/>
      <family val="2"/>
      <charset val="1"/>
    </font>
    <font>
      <b/>
      <sz val="12"/>
      <color theme="1"/>
      <name val="Century Gothic"/>
      <family val="2"/>
    </font>
    <font>
      <sz val="12"/>
      <color theme="1"/>
      <name val="Calibri"/>
      <family val="2"/>
      <scheme val="minor"/>
    </font>
    <font>
      <b/>
      <sz val="12"/>
      <name val="Century Gothic"/>
      <family val="2"/>
    </font>
    <font>
      <u/>
      <sz val="12"/>
      <color theme="10"/>
      <name val="Calibri"/>
      <family val="2"/>
      <scheme val="minor"/>
    </font>
    <font>
      <sz val="12"/>
      <name val="Century Gothic"/>
      <family val="2"/>
    </font>
    <font>
      <sz val="12"/>
      <color theme="1"/>
      <name val="Century Gothic"/>
      <family val="2"/>
    </font>
    <font>
      <b/>
      <sz val="12"/>
      <color theme="0"/>
      <name val="Century Gothic"/>
      <family val="2"/>
    </font>
    <font>
      <b/>
      <sz val="12"/>
      <color rgb="FF00B050"/>
      <name val="Century Gothic"/>
      <family val="2"/>
    </font>
    <font>
      <b/>
      <sz val="12"/>
      <color rgb="FFFF0000"/>
      <name val="Century Gothic"/>
      <family val="2"/>
    </font>
    <font>
      <b/>
      <sz val="12"/>
      <color rgb="FF0070C0"/>
      <name val="Century Gothic"/>
      <family val="2"/>
    </font>
    <font>
      <sz val="12"/>
      <color theme="0"/>
      <name val="Century Gothic"/>
      <family val="2"/>
    </font>
    <font>
      <b/>
      <sz val="7"/>
      <name val="Century Gothic"/>
      <family val="2"/>
    </font>
  </fonts>
  <fills count="2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DEFE7"/>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0B0F0"/>
        <bgColor indexed="64"/>
      </patternFill>
    </fill>
    <fill>
      <patternFill patternType="lightUp"/>
    </fill>
    <fill>
      <patternFill patternType="solid">
        <fgColor rgb="FFE6B729"/>
        <bgColor indexed="64"/>
      </patternFill>
    </fill>
    <fill>
      <patternFill patternType="solid">
        <fgColor rgb="FF54849A"/>
        <bgColor indexed="64"/>
      </patternFill>
    </fill>
    <fill>
      <patternFill patternType="solid">
        <fgColor theme="5" tint="0.59999389629810485"/>
        <bgColor indexed="64"/>
      </patternFill>
    </fill>
    <fill>
      <patternFill patternType="solid">
        <fgColor rgb="FF9E5E9B"/>
        <bgColor indexed="64"/>
      </patternFill>
    </fill>
    <fill>
      <patternFill patternType="solid">
        <fgColor rgb="FFB01513"/>
        <bgColor indexed="64"/>
      </patternFill>
    </fill>
    <fill>
      <patternFill patternType="solid">
        <fgColor rgb="FF6AAC90"/>
        <bgColor indexed="64"/>
      </patternFill>
    </fill>
    <fill>
      <patternFill patternType="solid">
        <fgColor theme="8" tint="-0.249977111117893"/>
        <bgColor indexed="64"/>
      </patternFill>
    </fill>
    <fill>
      <patternFill patternType="solid">
        <fgColor theme="8" tint="-0.499984740745262"/>
        <bgColor indexed="64"/>
      </patternFill>
    </fill>
  </fills>
  <borders count="53">
    <border>
      <left/>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n">
        <color auto="1"/>
      </top>
      <bottom style="medium">
        <color indexed="64"/>
      </bottom>
      <diagonal/>
    </border>
    <border>
      <left style="medium">
        <color rgb="FF000000"/>
      </left>
      <right style="thin">
        <color auto="1"/>
      </right>
      <top style="thin">
        <color auto="1"/>
      </top>
      <bottom style="thin">
        <color auto="1"/>
      </bottom>
      <diagonal/>
    </border>
    <border>
      <left style="medium">
        <color indexed="64"/>
      </left>
      <right style="thin">
        <color auto="1"/>
      </right>
      <top style="thin">
        <color theme="8" tint="0.39997558519241921"/>
      </top>
      <bottom style="thin">
        <color auto="1"/>
      </bottom>
      <diagonal/>
    </border>
    <border>
      <left style="medium">
        <color indexed="64"/>
      </left>
      <right style="thin">
        <color auto="1"/>
      </right>
      <top style="thin">
        <color theme="7" tint="0.39997558519241921"/>
      </top>
      <bottom style="thin">
        <color auto="1"/>
      </bottom>
      <diagonal/>
    </border>
  </borders>
  <cellStyleXfs count="4">
    <xf numFmtId="0" fontId="0" fillId="0" borderId="0"/>
    <xf numFmtId="0" fontId="2" fillId="0" borderId="0"/>
    <xf numFmtId="0" fontId="27" fillId="0" borderId="0"/>
    <xf numFmtId="0" fontId="34" fillId="0" borderId="0" applyNumberFormat="0" applyFill="0" applyBorder="0" applyAlignment="0" applyProtection="0"/>
  </cellStyleXfs>
  <cellXfs count="335">
    <xf numFmtId="0" fontId="0" fillId="0" borderId="0" xfId="0"/>
    <xf numFmtId="0" fontId="3" fillId="0" borderId="0" xfId="1" applyFont="1" applyAlignment="1">
      <alignment horizontal="left" vertical="top" wrapText="1"/>
    </xf>
    <xf numFmtId="0" fontId="2" fillId="0" borderId="0" xfId="1"/>
    <xf numFmtId="0" fontId="4" fillId="0" borderId="0" xfId="1" applyFont="1" applyAlignment="1">
      <alignment horizontal="center"/>
    </xf>
    <xf numFmtId="0" fontId="5" fillId="0" borderId="0" xfId="1" applyFont="1" applyAlignment="1">
      <alignment horizontal="center"/>
    </xf>
    <xf numFmtId="0" fontId="6" fillId="0" borderId="0" xfId="1" applyFont="1" applyAlignment="1">
      <alignment horizontal="center"/>
    </xf>
    <xf numFmtId="15" fontId="8" fillId="0" borderId="0" xfId="1" applyNumberFormat="1" applyFont="1" applyAlignment="1">
      <alignment horizontal="center"/>
    </xf>
    <xf numFmtId="0" fontId="9" fillId="0" borderId="0" xfId="1" applyFont="1" applyAlignment="1">
      <alignment horizontal="center" vertical="top" wrapText="1"/>
    </xf>
    <xf numFmtId="0" fontId="8" fillId="0" borderId="0" xfId="1" applyFont="1" applyAlignment="1">
      <alignment horizontal="center"/>
    </xf>
    <xf numFmtId="0" fontId="10" fillId="0" borderId="0" xfId="1" applyFont="1" applyAlignment="1">
      <alignment horizontal="center"/>
    </xf>
    <xf numFmtId="0" fontId="10" fillId="0" borderId="1" xfId="1" applyFont="1" applyBorder="1" applyAlignment="1">
      <alignment horizontal="right"/>
    </xf>
    <xf numFmtId="0" fontId="8" fillId="0" borderId="2" xfId="0" applyFont="1" applyBorder="1" applyAlignment="1">
      <alignment horizontal="left" vertical="top" wrapText="1" indent="1"/>
    </xf>
    <xf numFmtId="0" fontId="8" fillId="0" borderId="3" xfId="0" applyFont="1" applyBorder="1" applyAlignment="1">
      <alignment horizontal="left" vertical="top" wrapText="1" indent="1"/>
    </xf>
    <xf numFmtId="0" fontId="8" fillId="0" borderId="4" xfId="0" applyFont="1" applyBorder="1" applyAlignment="1">
      <alignment horizontal="left" vertical="top" wrapText="1" indent="1"/>
    </xf>
    <xf numFmtId="0" fontId="8" fillId="0" borderId="0" xfId="1" applyFont="1"/>
    <xf numFmtId="0" fontId="10" fillId="0" borderId="5" xfId="1" applyFont="1" applyBorder="1"/>
    <xf numFmtId="0" fontId="8" fillId="0" borderId="0" xfId="1" applyFont="1" applyAlignment="1">
      <alignment vertical="top" wrapText="1"/>
    </xf>
    <xf numFmtId="0" fontId="8" fillId="0" borderId="6" xfId="1" applyFont="1" applyBorder="1"/>
    <xf numFmtId="0" fontId="8" fillId="0" borderId="6" xfId="1" applyFont="1" applyBorder="1" applyAlignment="1">
      <alignment horizontal="center"/>
    </xf>
    <xf numFmtId="0" fontId="10" fillId="0" borderId="7" xfId="1" applyFont="1" applyBorder="1" applyAlignment="1">
      <alignment horizontal="right"/>
    </xf>
    <xf numFmtId="0" fontId="8" fillId="0" borderId="8" xfId="1" applyFont="1" applyBorder="1" applyAlignment="1">
      <alignment horizontal="left" indent="1"/>
    </xf>
    <xf numFmtId="0" fontId="10" fillId="0" borderId="0" xfId="0" applyFont="1" applyAlignment="1">
      <alignment horizontal="right" vertical="top" wrapText="1"/>
    </xf>
    <xf numFmtId="0" fontId="11" fillId="0" borderId="0" xfId="0" applyFont="1" applyAlignment="1">
      <alignment vertical="top" wrapText="1"/>
    </xf>
    <xf numFmtId="0" fontId="16" fillId="0" borderId="0" xfId="0" applyFont="1" applyAlignment="1">
      <alignment horizontal="left" vertical="center"/>
    </xf>
    <xf numFmtId="0" fontId="15" fillId="0" borderId="0" xfId="0" applyFont="1" applyAlignment="1">
      <alignment vertical="center"/>
    </xf>
    <xf numFmtId="0" fontId="0" fillId="0" borderId="0" xfId="0" applyAlignment="1">
      <alignment vertical="center"/>
    </xf>
    <xf numFmtId="0" fontId="16" fillId="0" borderId="0" xfId="0" applyFont="1" applyAlignment="1">
      <alignment vertical="center" wrapText="1"/>
    </xf>
    <xf numFmtId="0" fontId="15" fillId="0" borderId="0" xfId="0" applyFont="1" applyAlignment="1">
      <alignment vertical="center" wrapText="1"/>
    </xf>
    <xf numFmtId="0" fontId="10" fillId="0" borderId="1" xfId="0" applyFont="1" applyBorder="1" applyAlignment="1">
      <alignment horizontal="right" vertical="center" wrapText="1"/>
    </xf>
    <xf numFmtId="0" fontId="10" fillId="0" borderId="0" xfId="1" applyFont="1" applyAlignment="1">
      <alignment horizontal="right" vertical="center" wrapText="1"/>
    </xf>
    <xf numFmtId="0" fontId="15" fillId="4" borderId="0" xfId="0" applyFont="1" applyFill="1" applyAlignment="1">
      <alignment vertical="center" wrapText="1"/>
    </xf>
    <xf numFmtId="0" fontId="8" fillId="0" borderId="0" xfId="0" applyFont="1" applyAlignment="1">
      <alignment horizontal="center" vertical="center" wrapText="1"/>
    </xf>
    <xf numFmtId="0" fontId="10" fillId="0" borderId="9" xfId="0" applyFont="1" applyBorder="1" applyAlignment="1">
      <alignment horizontal="right"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9" xfId="0" applyFont="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21" fillId="0" borderId="0" xfId="0" applyFont="1" applyAlignment="1" applyProtection="1">
      <alignment horizontal="left" vertical="center" wrapText="1"/>
      <protection hidden="1"/>
    </xf>
    <xf numFmtId="0" fontId="18" fillId="0" borderId="7" xfId="0" applyFont="1" applyBorder="1" applyAlignment="1">
      <alignment horizontal="left" vertical="center" wrapText="1"/>
    </xf>
    <xf numFmtId="0" fontId="22" fillId="0" borderId="0" xfId="0" applyFont="1" applyAlignment="1">
      <alignment horizontal="left" vertical="center" wrapText="1"/>
    </xf>
    <xf numFmtId="0" fontId="16" fillId="0" borderId="0" xfId="0" applyFont="1" applyAlignment="1">
      <alignment horizontal="left" vertical="center" wrapText="1"/>
    </xf>
    <xf numFmtId="0" fontId="0" fillId="0" borderId="0" xfId="0" applyAlignment="1">
      <alignment vertical="center" wrapText="1"/>
    </xf>
    <xf numFmtId="0" fontId="23" fillId="0" borderId="0" xfId="0" applyFont="1" applyAlignment="1">
      <alignment vertical="center" wrapText="1"/>
    </xf>
    <xf numFmtId="0" fontId="25" fillId="0" borderId="0" xfId="0" applyFont="1" applyAlignment="1">
      <alignment wrapText="1"/>
    </xf>
    <xf numFmtId="0" fontId="26" fillId="0" borderId="0" xfId="0" applyFont="1" applyAlignment="1">
      <alignment horizontal="left" vertical="center" wrapText="1"/>
    </xf>
    <xf numFmtId="0" fontId="26" fillId="0" borderId="0" xfId="0" applyFont="1" applyAlignment="1">
      <alignment vertical="center" wrapText="1"/>
    </xf>
    <xf numFmtId="0" fontId="26" fillId="6" borderId="1" xfId="0" applyFont="1" applyFill="1" applyBorder="1" applyAlignment="1">
      <alignment vertical="center" wrapText="1"/>
    </xf>
    <xf numFmtId="0" fontId="26" fillId="0" borderId="0" xfId="0" applyFont="1" applyAlignment="1">
      <alignment wrapText="1"/>
    </xf>
    <xf numFmtId="49" fontId="26" fillId="0" borderId="30" xfId="0" applyNumberFormat="1" applyFont="1" applyBorder="1" applyAlignment="1">
      <alignment horizontal="left" vertical="center" wrapText="1"/>
    </xf>
    <xf numFmtId="0" fontId="0" fillId="0" borderId="0" xfId="0" applyAlignment="1">
      <alignment wrapText="1"/>
    </xf>
    <xf numFmtId="0" fontId="26" fillId="9" borderId="1" xfId="0" applyFont="1" applyFill="1" applyBorder="1" applyAlignment="1">
      <alignment horizontal="center" vertical="center" wrapText="1"/>
    </xf>
    <xf numFmtId="0" fontId="26" fillId="9" borderId="29" xfId="0" applyFont="1" applyFill="1" applyBorder="1" applyAlignment="1">
      <alignment vertical="center" wrapText="1"/>
    </xf>
    <xf numFmtId="0" fontId="26" fillId="10" borderId="9" xfId="0" applyFont="1" applyFill="1" applyBorder="1" applyAlignment="1">
      <alignment horizontal="left" vertical="center" wrapText="1"/>
    </xf>
    <xf numFmtId="0" fontId="26" fillId="10" borderId="1" xfId="0" applyFont="1" applyFill="1" applyBorder="1" applyAlignment="1">
      <alignment horizontal="center" vertical="center" wrapText="1"/>
    </xf>
    <xf numFmtId="0" fontId="26" fillId="10" borderId="29" xfId="0" applyFont="1" applyFill="1" applyBorder="1" applyAlignment="1">
      <alignment vertical="center" wrapText="1"/>
    </xf>
    <xf numFmtId="0" fontId="26" fillId="11" borderId="1" xfId="0" applyFont="1" applyFill="1" applyBorder="1" applyAlignment="1">
      <alignment vertical="center" wrapText="1"/>
    </xf>
    <xf numFmtId="0" fontId="25" fillId="11" borderId="16" xfId="0" applyFont="1" applyFill="1" applyBorder="1" applyAlignment="1">
      <alignment vertical="center" wrapText="1"/>
    </xf>
    <xf numFmtId="0" fontId="25" fillId="11" borderId="7" xfId="0" applyFont="1" applyFill="1" applyBorder="1" applyAlignment="1">
      <alignment vertical="center" wrapText="1"/>
    </xf>
    <xf numFmtId="0" fontId="25" fillId="11" borderId="14" xfId="0" applyFont="1" applyFill="1" applyBorder="1" applyAlignment="1">
      <alignment vertical="center" wrapText="1"/>
    </xf>
    <xf numFmtId="0" fontId="25" fillId="0" borderId="0" xfId="0" applyFont="1" applyAlignment="1">
      <alignment vertical="center" wrapText="1"/>
    </xf>
    <xf numFmtId="0" fontId="31" fillId="0" borderId="0" xfId="0" applyFont="1" applyAlignment="1">
      <alignment horizontal="left" vertical="center" wrapText="1"/>
    </xf>
    <xf numFmtId="0" fontId="26" fillId="6" borderId="30" xfId="0" applyFont="1" applyFill="1" applyBorder="1" applyAlignment="1">
      <alignment horizontal="center" vertical="center" wrapText="1"/>
    </xf>
    <xf numFmtId="49" fontId="26" fillId="0" borderId="30" xfId="0" applyNumberFormat="1" applyFont="1" applyBorder="1" applyAlignment="1">
      <alignment horizontal="center" vertical="center" wrapText="1"/>
    </xf>
    <xf numFmtId="49" fontId="26" fillId="0" borderId="36" xfId="0" applyNumberFormat="1" applyFont="1" applyBorder="1" applyAlignment="1">
      <alignment horizontal="center" vertical="center" wrapText="1"/>
    </xf>
    <xf numFmtId="0" fontId="19" fillId="0" borderId="7" xfId="0" applyFont="1" applyBorder="1" applyAlignment="1" applyProtection="1">
      <alignment horizontal="left" vertical="center" wrapText="1"/>
      <protection locked="0"/>
    </xf>
    <xf numFmtId="0" fontId="25" fillId="0" borderId="0" xfId="0" applyFont="1" applyAlignment="1">
      <alignment horizontal="left" vertical="center" wrapText="1"/>
    </xf>
    <xf numFmtId="0" fontId="26" fillId="13" borderId="1" xfId="0" applyFont="1" applyFill="1" applyBorder="1" applyAlignment="1">
      <alignment vertical="center" wrapText="1"/>
    </xf>
    <xf numFmtId="0" fontId="26" fillId="13" borderId="16" xfId="0" applyFont="1" applyFill="1" applyBorder="1" applyAlignment="1">
      <alignment wrapText="1"/>
    </xf>
    <xf numFmtId="0" fontId="26" fillId="13" borderId="7" xfId="0" applyFont="1" applyFill="1" applyBorder="1" applyAlignment="1">
      <alignment wrapText="1"/>
    </xf>
    <xf numFmtId="0" fontId="26" fillId="13" borderId="49" xfId="0" applyFont="1" applyFill="1" applyBorder="1" applyAlignment="1">
      <alignment wrapText="1"/>
    </xf>
    <xf numFmtId="49" fontId="25" fillId="0" borderId="0" xfId="0" applyNumberFormat="1" applyFont="1" applyAlignment="1">
      <alignment horizontal="left" vertical="center" wrapText="1"/>
    </xf>
    <xf numFmtId="0" fontId="0" fillId="0" borderId="0" xfId="0" applyAlignment="1">
      <alignment horizontal="left" vertical="center" wrapText="1"/>
    </xf>
    <xf numFmtId="0" fontId="26" fillId="0" borderId="0" xfId="0" applyFont="1" applyAlignment="1">
      <alignment horizontal="left" wrapText="1"/>
    </xf>
    <xf numFmtId="0" fontId="32" fillId="0" borderId="0" xfId="0" applyFont="1" applyAlignment="1">
      <alignment horizontal="left" vertical="center" wrapText="1"/>
    </xf>
    <xf numFmtId="0" fontId="33" fillId="0" borderId="0" xfId="0" applyFont="1" applyAlignment="1">
      <alignment vertical="center" wrapText="1"/>
    </xf>
    <xf numFmtId="0" fontId="29" fillId="11" borderId="34" xfId="0" applyFont="1" applyFill="1" applyBorder="1" applyAlignment="1" applyProtection="1">
      <alignment vertical="center" wrapText="1"/>
      <protection locked="0"/>
    </xf>
    <xf numFmtId="0" fontId="29" fillId="11" borderId="34" xfId="0" applyFont="1" applyFill="1" applyBorder="1" applyAlignment="1" applyProtection="1">
      <alignment wrapText="1"/>
      <protection locked="0"/>
    </xf>
    <xf numFmtId="0" fontId="0" fillId="0" borderId="0" xfId="0" applyAlignment="1">
      <alignment vertical="top" wrapText="1"/>
    </xf>
    <xf numFmtId="0" fontId="0" fillId="0" borderId="0" xfId="0" applyAlignment="1">
      <alignment horizontal="left" vertical="top" wrapText="1" indent="1"/>
    </xf>
    <xf numFmtId="0" fontId="36" fillId="0" borderId="0" xfId="0" applyFont="1" applyAlignment="1">
      <alignment vertical="top" wrapText="1"/>
    </xf>
    <xf numFmtId="0" fontId="0" fillId="0" borderId="0" xfId="0" applyAlignment="1">
      <alignment horizontal="left" vertical="top" wrapText="1" indent="2"/>
    </xf>
    <xf numFmtId="0" fontId="38" fillId="0" borderId="0" xfId="0" applyFont="1" applyAlignment="1">
      <alignment vertical="top" wrapText="1"/>
    </xf>
    <xf numFmtId="0" fontId="0" fillId="0" borderId="0" xfId="0" applyAlignment="1">
      <alignment vertical="top"/>
    </xf>
    <xf numFmtId="0" fontId="14" fillId="2" borderId="10" xfId="1" applyFont="1" applyFill="1" applyBorder="1" applyAlignment="1" applyProtection="1">
      <alignment horizontal="center"/>
      <protection locked="0"/>
    </xf>
    <xf numFmtId="0" fontId="2" fillId="0" borderId="0" xfId="1" applyProtection="1">
      <protection locked="0"/>
    </xf>
    <xf numFmtId="0" fontId="0" fillId="0" borderId="0" xfId="0" applyProtection="1">
      <protection locked="0"/>
    </xf>
    <xf numFmtId="0" fontId="42" fillId="0" borderId="0" xfId="1" applyFont="1" applyProtection="1">
      <protection locked="0"/>
    </xf>
    <xf numFmtId="0" fontId="40" fillId="0" borderId="0" xfId="0" applyFont="1" applyAlignment="1" applyProtection="1">
      <alignment horizontal="left" vertical="center" wrapText="1"/>
      <protection locked="0"/>
    </xf>
    <xf numFmtId="0" fontId="43" fillId="0" borderId="0" xfId="0" applyFont="1" applyAlignment="1" applyProtection="1">
      <alignment vertical="center" wrapText="1"/>
      <protection locked="0"/>
    </xf>
    <xf numFmtId="0" fontId="45" fillId="0" borderId="0" xfId="0" applyFont="1" applyAlignment="1">
      <alignment horizontal="center" vertical="top"/>
    </xf>
    <xf numFmtId="0" fontId="45" fillId="13" borderId="0" xfId="0" applyFont="1" applyFill="1" applyAlignment="1" applyProtection="1">
      <alignment horizontal="center" vertical="top"/>
      <protection locked="0"/>
    </xf>
    <xf numFmtId="49" fontId="46" fillId="10" borderId="30" xfId="0" applyNumberFormat="1" applyFont="1" applyFill="1" applyBorder="1" applyAlignment="1">
      <alignment horizontal="center" vertical="top" wrapText="1"/>
    </xf>
    <xf numFmtId="49" fontId="46" fillId="10" borderId="28" xfId="0" applyNumberFormat="1" applyFont="1" applyFill="1" applyBorder="1" applyAlignment="1">
      <alignment horizontal="center" vertical="top" wrapText="1"/>
    </xf>
    <xf numFmtId="49" fontId="46" fillId="0" borderId="30" xfId="0" applyNumberFormat="1" applyFont="1" applyBorder="1" applyAlignment="1">
      <alignment horizontal="center" vertical="top" wrapText="1"/>
    </xf>
    <xf numFmtId="49" fontId="48" fillId="15" borderId="33" xfId="0" applyNumberFormat="1" applyFont="1" applyFill="1" applyBorder="1" applyAlignment="1">
      <alignment horizontal="center" vertical="top" wrapText="1"/>
    </xf>
    <xf numFmtId="49" fontId="48" fillId="0" borderId="30" xfId="0" applyNumberFormat="1" applyFont="1" applyBorder="1" applyAlignment="1">
      <alignment horizontal="center" vertical="top" wrapText="1"/>
    </xf>
    <xf numFmtId="49" fontId="48" fillId="0" borderId="30" xfId="0" applyNumberFormat="1" applyFont="1" applyBorder="1" applyAlignment="1" applyProtection="1">
      <alignment horizontal="center" vertical="top" wrapText="1"/>
      <protection locked="0"/>
    </xf>
    <xf numFmtId="2" fontId="48" fillId="0" borderId="30" xfId="0" applyNumberFormat="1" applyFont="1" applyBorder="1" applyAlignment="1">
      <alignment horizontal="center" vertical="top" wrapText="1"/>
    </xf>
    <xf numFmtId="49" fontId="48" fillId="0" borderId="28" xfId="0" applyNumberFormat="1" applyFont="1" applyBorder="1" applyAlignment="1" applyProtection="1">
      <alignment horizontal="center" vertical="top" wrapText="1"/>
      <protection locked="0"/>
    </xf>
    <xf numFmtId="49" fontId="48" fillId="0" borderId="31" xfId="0" applyNumberFormat="1" applyFont="1" applyBorder="1" applyAlignment="1">
      <alignment horizontal="center" vertical="top" wrapText="1"/>
    </xf>
    <xf numFmtId="0" fontId="45" fillId="0" borderId="0" xfId="0" applyFont="1" applyAlignment="1">
      <alignment horizontal="center" vertical="top" wrapText="1"/>
    </xf>
    <xf numFmtId="0" fontId="45" fillId="0" borderId="0" xfId="0" applyFont="1" applyAlignment="1">
      <alignment horizontal="left" vertical="center" wrapText="1"/>
    </xf>
    <xf numFmtId="0" fontId="45" fillId="0" borderId="0" xfId="0" applyFont="1"/>
    <xf numFmtId="0" fontId="45" fillId="13" borderId="0" xfId="0" applyFont="1" applyFill="1" applyAlignment="1" applyProtection="1">
      <alignment horizontal="center" vertical="center"/>
      <protection locked="0"/>
    </xf>
    <xf numFmtId="49" fontId="49" fillId="16" borderId="10" xfId="0" applyNumberFormat="1" applyFont="1" applyFill="1" applyBorder="1" applyAlignment="1">
      <alignment horizontal="center" vertical="center" wrapText="1"/>
    </xf>
    <xf numFmtId="49" fontId="49" fillId="16" borderId="30" xfId="0" applyNumberFormat="1" applyFont="1" applyFill="1" applyBorder="1" applyAlignment="1">
      <alignment horizontal="center" vertical="center" wrapText="1"/>
    </xf>
    <xf numFmtId="49" fontId="49" fillId="16" borderId="28" xfId="0" applyNumberFormat="1" applyFont="1" applyFill="1" applyBorder="1" applyAlignment="1">
      <alignment horizontal="center" vertical="center" wrapText="1"/>
    </xf>
    <xf numFmtId="0" fontId="45" fillId="0" borderId="0" xfId="0" applyFont="1" applyAlignment="1">
      <alignment horizontal="center"/>
    </xf>
    <xf numFmtId="2" fontId="49" fillId="0" borderId="17" xfId="0" applyNumberFormat="1" applyFont="1" applyBorder="1" applyAlignment="1">
      <alignment horizontal="center" vertical="center" wrapText="1"/>
    </xf>
    <xf numFmtId="49" fontId="44" fillId="0" borderId="33" xfId="0" applyNumberFormat="1" applyFont="1" applyBorder="1" applyAlignment="1">
      <alignment horizontal="center" vertical="center" wrapText="1"/>
    </xf>
    <xf numFmtId="49" fontId="49" fillId="15" borderId="33" xfId="0" applyNumberFormat="1" applyFont="1" applyFill="1" applyBorder="1" applyAlignment="1">
      <alignment horizontal="center" vertical="center" wrapText="1"/>
    </xf>
    <xf numFmtId="2" fontId="49" fillId="0" borderId="10" xfId="0" applyNumberFormat="1" applyFont="1" applyBorder="1" applyAlignment="1">
      <alignment horizontal="center" vertical="center" wrapText="1"/>
    </xf>
    <xf numFmtId="49" fontId="49" fillId="0" borderId="30" xfId="0" applyNumberFormat="1" applyFont="1" applyBorder="1" applyAlignment="1">
      <alignment horizontal="center" vertical="center" wrapText="1"/>
    </xf>
    <xf numFmtId="49" fontId="49" fillId="0" borderId="30" xfId="0" applyNumberFormat="1" applyFont="1" applyBorder="1" applyAlignment="1" applyProtection="1">
      <alignment horizontal="center" vertical="center" wrapText="1"/>
      <protection locked="0"/>
    </xf>
    <xf numFmtId="2" fontId="49" fillId="0" borderId="30" xfId="0" applyNumberFormat="1" applyFont="1" applyBorder="1" applyAlignment="1" applyProtection="1">
      <alignment horizontal="center" vertical="center" wrapText="1"/>
      <protection locked="0"/>
    </xf>
    <xf numFmtId="49" fontId="49" fillId="0" borderId="28" xfId="0" applyNumberFormat="1" applyFont="1" applyBorder="1" applyAlignment="1" applyProtection="1">
      <alignment horizontal="center" vertical="center" wrapText="1"/>
      <protection locked="0"/>
    </xf>
    <xf numFmtId="2" fontId="49" fillId="0" borderId="19" xfId="0" applyNumberFormat="1" applyFont="1" applyBorder="1" applyAlignment="1">
      <alignment horizontal="center" vertical="center" wrapText="1"/>
    </xf>
    <xf numFmtId="49" fontId="49" fillId="0" borderId="31" xfId="0" applyNumberFormat="1" applyFont="1" applyBorder="1" applyAlignment="1">
      <alignment horizontal="center" vertical="center" wrapText="1"/>
    </xf>
    <xf numFmtId="2" fontId="49" fillId="14" borderId="19" xfId="0" applyNumberFormat="1" applyFont="1" applyFill="1" applyBorder="1" applyAlignment="1">
      <alignment horizontal="center" vertical="center" wrapText="1"/>
    </xf>
    <xf numFmtId="49" fontId="49" fillId="15" borderId="52" xfId="0" applyNumberFormat="1" applyFont="1" applyFill="1" applyBorder="1" applyAlignment="1">
      <alignment horizontal="center" vertical="center" wrapText="1"/>
    </xf>
    <xf numFmtId="49" fontId="44" fillId="0" borderId="31" xfId="0" applyNumberFormat="1" applyFont="1" applyBorder="1" applyAlignment="1">
      <alignment horizontal="center" vertical="center" wrapText="1"/>
    </xf>
    <xf numFmtId="49" fontId="49" fillId="0" borderId="7" xfId="0" applyNumberFormat="1" applyFont="1" applyBorder="1" applyAlignment="1">
      <alignment horizontal="center" vertical="center" wrapText="1"/>
    </xf>
    <xf numFmtId="49" fontId="49" fillId="15" borderId="7" xfId="0" applyNumberFormat="1" applyFont="1" applyFill="1" applyBorder="1" applyAlignment="1">
      <alignment horizontal="center" vertical="center" wrapText="1"/>
    </xf>
    <xf numFmtId="49" fontId="49" fillId="15" borderId="17" xfId="0" applyNumberFormat="1" applyFont="1" applyFill="1" applyBorder="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vertical="center"/>
    </xf>
    <xf numFmtId="0" fontId="45" fillId="0" borderId="0" xfId="0" applyFont="1" applyAlignment="1">
      <alignment horizontal="center" vertical="center"/>
    </xf>
    <xf numFmtId="49" fontId="49" fillId="17" borderId="10" xfId="0" applyNumberFormat="1" applyFont="1" applyFill="1" applyBorder="1" applyAlignment="1">
      <alignment horizontal="center" vertical="center" wrapText="1"/>
    </xf>
    <xf numFmtId="49" fontId="49" fillId="17" borderId="30" xfId="0" applyNumberFormat="1" applyFont="1" applyFill="1" applyBorder="1" applyAlignment="1">
      <alignment horizontal="center" vertical="center" wrapText="1"/>
    </xf>
    <xf numFmtId="49" fontId="49" fillId="17" borderId="28" xfId="0" applyNumberFormat="1" applyFont="1" applyFill="1" applyBorder="1" applyAlignment="1">
      <alignment horizontal="center" vertical="center" wrapText="1"/>
    </xf>
    <xf numFmtId="49" fontId="49" fillId="0" borderId="17" xfId="0" applyNumberFormat="1" applyFont="1" applyBorder="1" applyAlignment="1">
      <alignment horizontal="center" vertical="center" wrapText="1"/>
    </xf>
    <xf numFmtId="49" fontId="49" fillId="0" borderId="10" xfId="0" applyNumberFormat="1" applyFont="1" applyBorder="1" applyAlignment="1">
      <alignment horizontal="center" vertical="center" wrapText="1"/>
    </xf>
    <xf numFmtId="2" fontId="49" fillId="0" borderId="30" xfId="0" applyNumberFormat="1" applyFont="1" applyBorder="1" applyAlignment="1">
      <alignment horizontal="center" vertical="center" wrapText="1"/>
    </xf>
    <xf numFmtId="49" fontId="49" fillId="14" borderId="10" xfId="0" applyNumberFormat="1" applyFont="1" applyFill="1" applyBorder="1" applyAlignment="1">
      <alignment horizontal="center" vertical="center" wrapText="1"/>
    </xf>
    <xf numFmtId="49" fontId="49" fillId="14" borderId="19" xfId="0" applyNumberFormat="1" applyFont="1" applyFill="1" applyBorder="1" applyAlignment="1">
      <alignment horizontal="center" vertical="center" wrapText="1"/>
    </xf>
    <xf numFmtId="49" fontId="49" fillId="14" borderId="30" xfId="0" applyNumberFormat="1" applyFont="1" applyFill="1" applyBorder="1" applyAlignment="1" applyProtection="1">
      <alignment horizontal="center" vertical="center" wrapText="1"/>
      <protection locked="0"/>
    </xf>
    <xf numFmtId="49" fontId="49" fillId="15" borderId="51" xfId="0" applyNumberFormat="1" applyFont="1" applyFill="1" applyBorder="1" applyAlignment="1">
      <alignment horizontal="center" vertical="center" wrapText="1"/>
    </xf>
    <xf numFmtId="49" fontId="48" fillId="18" borderId="30" xfId="0" applyNumberFormat="1" applyFont="1" applyFill="1" applyBorder="1" applyAlignment="1">
      <alignment horizontal="center" vertical="center" wrapText="1"/>
    </xf>
    <xf numFmtId="49" fontId="48" fillId="18" borderId="28" xfId="0" applyNumberFormat="1" applyFont="1" applyFill="1" applyBorder="1" applyAlignment="1">
      <alignment horizontal="center" vertical="center" wrapText="1"/>
    </xf>
    <xf numFmtId="49" fontId="46" fillId="0" borderId="30" xfId="0" applyNumberFormat="1" applyFont="1" applyBorder="1" applyAlignment="1">
      <alignment horizontal="center" vertical="center" wrapText="1"/>
    </xf>
    <xf numFmtId="49" fontId="48" fillId="15" borderId="33" xfId="0" applyNumberFormat="1" applyFont="1" applyFill="1" applyBorder="1" applyAlignment="1">
      <alignment horizontal="center" vertical="center" wrapText="1"/>
    </xf>
    <xf numFmtId="49" fontId="48" fillId="0" borderId="30" xfId="0" applyNumberFormat="1" applyFont="1" applyBorder="1" applyAlignment="1">
      <alignment horizontal="center" vertical="center" wrapText="1"/>
    </xf>
    <xf numFmtId="49" fontId="48" fillId="0" borderId="30" xfId="0" applyNumberFormat="1" applyFont="1" applyBorder="1" applyAlignment="1" applyProtection="1">
      <alignment horizontal="center" vertical="center" wrapText="1"/>
      <protection locked="0"/>
    </xf>
    <xf numFmtId="2" fontId="48" fillId="0" borderId="30" xfId="0" applyNumberFormat="1" applyFont="1" applyBorder="1" applyAlignment="1" applyProtection="1">
      <alignment horizontal="center" vertical="center" wrapText="1"/>
      <protection locked="0"/>
    </xf>
    <xf numFmtId="49" fontId="48" fillId="0" borderId="28" xfId="0" applyNumberFormat="1" applyFont="1" applyBorder="1" applyAlignment="1" applyProtection="1">
      <alignment horizontal="center" vertical="center" wrapText="1"/>
      <protection locked="0"/>
    </xf>
    <xf numFmtId="49" fontId="48" fillId="0" borderId="31" xfId="0" applyNumberFormat="1" applyFont="1" applyBorder="1" applyAlignment="1">
      <alignment horizontal="center" vertical="center" wrapText="1"/>
    </xf>
    <xf numFmtId="49" fontId="50" fillId="19" borderId="30" xfId="0" applyNumberFormat="1" applyFont="1" applyFill="1" applyBorder="1" applyAlignment="1">
      <alignment horizontal="center" vertical="center" wrapText="1"/>
    </xf>
    <xf numFmtId="49" fontId="50" fillId="19" borderId="28" xfId="0" applyNumberFormat="1" applyFont="1" applyFill="1" applyBorder="1" applyAlignment="1">
      <alignment horizontal="center" vertical="center" wrapText="1"/>
    </xf>
    <xf numFmtId="2" fontId="48" fillId="0" borderId="30" xfId="0" applyNumberFormat="1" applyFont="1" applyBorder="1" applyAlignment="1">
      <alignment horizontal="center" vertical="center" wrapText="1"/>
    </xf>
    <xf numFmtId="49" fontId="48" fillId="16" borderId="30" xfId="0" applyNumberFormat="1" applyFont="1" applyFill="1" applyBorder="1" applyAlignment="1">
      <alignment horizontal="center" vertical="center" wrapText="1"/>
    </xf>
    <xf numFmtId="49" fontId="46" fillId="16" borderId="30" xfId="0" applyNumberFormat="1" applyFont="1" applyFill="1" applyBorder="1" applyAlignment="1">
      <alignment horizontal="center" vertical="center" wrapText="1"/>
    </xf>
    <xf numFmtId="49" fontId="46" fillId="16" borderId="28" xfId="0" applyNumberFormat="1" applyFont="1" applyFill="1" applyBorder="1" applyAlignment="1">
      <alignment horizontal="center" vertical="center" wrapText="1"/>
    </xf>
    <xf numFmtId="49" fontId="50" fillId="20" borderId="30" xfId="0" applyNumberFormat="1" applyFont="1" applyFill="1" applyBorder="1" applyAlignment="1">
      <alignment horizontal="center" vertical="center" wrapText="1"/>
    </xf>
    <xf numFmtId="49" fontId="50" fillId="20" borderId="28" xfId="0" applyNumberFormat="1" applyFont="1" applyFill="1" applyBorder="1" applyAlignment="1">
      <alignment horizontal="center" vertical="center" wrapText="1"/>
    </xf>
    <xf numFmtId="49" fontId="46" fillId="0" borderId="10" xfId="0" applyNumberFormat="1" applyFont="1" applyBorder="1" applyAlignment="1">
      <alignment horizontal="center" vertical="center" wrapText="1"/>
    </xf>
    <xf numFmtId="49" fontId="48" fillId="0" borderId="10" xfId="0" applyNumberFormat="1" applyFont="1" applyBorder="1" applyAlignment="1">
      <alignment horizontal="center" vertical="center" wrapText="1"/>
    </xf>
    <xf numFmtId="49" fontId="48" fillId="0" borderId="19" xfId="0" applyNumberFormat="1" applyFont="1" applyBorder="1" applyAlignment="1">
      <alignment horizontal="center" vertical="center" wrapText="1"/>
    </xf>
    <xf numFmtId="49" fontId="50" fillId="20" borderId="10" xfId="0" applyNumberFormat="1" applyFont="1" applyFill="1" applyBorder="1" applyAlignment="1">
      <alignment horizontal="center" vertical="center" wrapText="1"/>
    </xf>
    <xf numFmtId="49" fontId="50" fillId="20" borderId="7" xfId="0" applyNumberFormat="1" applyFont="1" applyFill="1" applyBorder="1" applyAlignment="1">
      <alignment horizontal="center" vertical="center" wrapText="1"/>
    </xf>
    <xf numFmtId="49" fontId="46" fillId="0" borderId="7" xfId="0" applyNumberFormat="1" applyFont="1" applyBorder="1" applyAlignment="1">
      <alignment horizontal="center" vertical="center" wrapText="1"/>
    </xf>
    <xf numFmtId="49" fontId="48" fillId="0" borderId="7" xfId="0" applyNumberFormat="1" applyFont="1" applyBorder="1" applyAlignment="1">
      <alignment horizontal="center" vertical="center" wrapText="1"/>
    </xf>
    <xf numFmtId="0" fontId="45" fillId="0" borderId="7" xfId="0" applyFont="1" applyBorder="1" applyAlignment="1">
      <alignment horizontal="left" vertical="center" wrapText="1"/>
    </xf>
    <xf numFmtId="49" fontId="50" fillId="21" borderId="30" xfId="0" applyNumberFormat="1" applyFont="1" applyFill="1" applyBorder="1" applyAlignment="1">
      <alignment horizontal="center" vertical="center" wrapText="1"/>
    </xf>
    <xf numFmtId="49" fontId="50" fillId="21" borderId="28" xfId="0" applyNumberFormat="1" applyFont="1" applyFill="1" applyBorder="1" applyAlignment="1">
      <alignment horizontal="center" vertical="center" wrapText="1"/>
    </xf>
    <xf numFmtId="49" fontId="50" fillId="21" borderId="10" xfId="0" applyNumberFormat="1" applyFont="1" applyFill="1" applyBorder="1" applyAlignment="1">
      <alignment horizontal="center" vertical="center" wrapText="1"/>
    </xf>
    <xf numFmtId="49" fontId="50" fillId="21" borderId="7" xfId="0" applyNumberFormat="1" applyFont="1" applyFill="1" applyBorder="1" applyAlignment="1">
      <alignment horizontal="center" vertical="center" wrapText="1"/>
    </xf>
    <xf numFmtId="49" fontId="50" fillId="17" borderId="30" xfId="0" applyNumberFormat="1" applyFont="1" applyFill="1" applyBorder="1" applyAlignment="1">
      <alignment horizontal="center" vertical="center" wrapText="1"/>
    </xf>
    <xf numFmtId="49" fontId="50" fillId="17" borderId="28" xfId="0" applyNumberFormat="1" applyFont="1" applyFill="1" applyBorder="1" applyAlignment="1">
      <alignment horizontal="center" vertical="center" wrapText="1"/>
    </xf>
    <xf numFmtId="49" fontId="50" fillId="17" borderId="10" xfId="0" applyNumberFormat="1" applyFont="1" applyFill="1" applyBorder="1" applyAlignment="1">
      <alignment horizontal="center" vertical="center" wrapText="1"/>
    </xf>
    <xf numFmtId="49" fontId="50" fillId="17" borderId="7" xfId="0" applyNumberFormat="1" applyFont="1" applyFill="1" applyBorder="1" applyAlignment="1">
      <alignment horizontal="center" vertical="center" wrapText="1"/>
    </xf>
    <xf numFmtId="0" fontId="44" fillId="0" borderId="0" xfId="0" applyFont="1" applyAlignment="1">
      <alignment horizontal="center" vertical="center" wrapText="1"/>
    </xf>
    <xf numFmtId="49" fontId="50" fillId="22" borderId="30" xfId="0" applyNumberFormat="1" applyFont="1" applyFill="1" applyBorder="1" applyAlignment="1">
      <alignment horizontal="center" vertical="center" wrapText="1"/>
    </xf>
    <xf numFmtId="49" fontId="50" fillId="22" borderId="28" xfId="0" applyNumberFormat="1" applyFont="1" applyFill="1" applyBorder="1" applyAlignment="1">
      <alignment horizontal="center" vertical="center" wrapText="1"/>
    </xf>
    <xf numFmtId="0" fontId="45" fillId="0" borderId="7" xfId="0" applyFont="1" applyBorder="1" applyAlignment="1">
      <alignment horizontal="center" vertical="center" wrapText="1"/>
    </xf>
    <xf numFmtId="49" fontId="48" fillId="0" borderId="7" xfId="0" applyNumberFormat="1" applyFont="1" applyBorder="1" applyAlignment="1" applyProtection="1">
      <alignment horizontal="center" vertical="center" wrapText="1"/>
      <protection locked="0"/>
    </xf>
    <xf numFmtId="2" fontId="48" fillId="0" borderId="7" xfId="0" applyNumberFormat="1" applyFont="1" applyBorder="1" applyAlignment="1">
      <alignment horizontal="center" vertical="center" wrapText="1"/>
    </xf>
    <xf numFmtId="49" fontId="48" fillId="15" borderId="7" xfId="0" applyNumberFormat="1" applyFont="1" applyFill="1" applyBorder="1" applyAlignment="1">
      <alignment horizontal="center" vertical="center" wrapText="1"/>
    </xf>
    <xf numFmtId="49" fontId="48" fillId="0" borderId="14" xfId="0" applyNumberFormat="1" applyFont="1" applyBorder="1" applyAlignment="1">
      <alignment horizontal="center" vertical="center" wrapText="1"/>
    </xf>
    <xf numFmtId="0" fontId="45" fillId="0" borderId="14" xfId="0" applyFont="1" applyBorder="1" applyAlignment="1">
      <alignment horizontal="center" vertical="center" wrapText="1"/>
    </xf>
    <xf numFmtId="49" fontId="50" fillId="22" borderId="31" xfId="0" applyNumberFormat="1" applyFont="1" applyFill="1" applyBorder="1" applyAlignment="1">
      <alignment horizontal="center" vertical="center" wrapText="1"/>
    </xf>
    <xf numFmtId="49" fontId="50" fillId="23" borderId="1" xfId="0" applyNumberFormat="1" applyFont="1" applyFill="1" applyBorder="1" applyAlignment="1">
      <alignment horizontal="center" vertical="center" wrapText="1"/>
    </xf>
    <xf numFmtId="49" fontId="50" fillId="23" borderId="9" xfId="0" applyNumberFormat="1" applyFont="1" applyFill="1" applyBorder="1" applyAlignment="1">
      <alignment horizontal="center" vertical="center" wrapText="1"/>
    </xf>
    <xf numFmtId="49" fontId="50" fillId="23" borderId="10" xfId="0" applyNumberFormat="1" applyFont="1" applyFill="1" applyBorder="1" applyAlignment="1">
      <alignment horizontal="center" vertical="center" wrapText="1"/>
    </xf>
    <xf numFmtId="0" fontId="45" fillId="0" borderId="0" xfId="0" applyFont="1" applyAlignment="1" applyProtection="1">
      <alignment horizontal="center"/>
      <protection locked="0"/>
    </xf>
    <xf numFmtId="49" fontId="48" fillId="4" borderId="16" xfId="0" applyNumberFormat="1" applyFont="1" applyFill="1" applyBorder="1" applyAlignment="1">
      <alignment horizontal="center" vertical="center" wrapText="1"/>
    </xf>
    <xf numFmtId="0" fontId="45" fillId="0" borderId="16" xfId="0" applyFont="1" applyBorder="1" applyAlignment="1">
      <alignment horizontal="center" vertical="center" wrapText="1"/>
    </xf>
    <xf numFmtId="49" fontId="48" fillId="0" borderId="16" xfId="0" applyNumberFormat="1" applyFont="1" applyBorder="1" applyAlignment="1" applyProtection="1">
      <alignment horizontal="center" vertical="center" wrapText="1"/>
      <protection locked="0"/>
    </xf>
    <xf numFmtId="2" fontId="48" fillId="0" borderId="16" xfId="0" applyNumberFormat="1" applyFont="1" applyBorder="1" applyAlignment="1">
      <alignment horizontal="center" vertical="center" wrapText="1"/>
    </xf>
    <xf numFmtId="49" fontId="48" fillId="4" borderId="7" xfId="0" applyNumberFormat="1" applyFont="1" applyFill="1" applyBorder="1" applyAlignment="1">
      <alignment horizontal="center" vertical="center" wrapText="1"/>
    </xf>
    <xf numFmtId="49" fontId="48" fillId="4" borderId="14" xfId="0" applyNumberFormat="1" applyFont="1" applyFill="1" applyBorder="1" applyAlignment="1">
      <alignment horizontal="center" vertical="center" wrapText="1"/>
    </xf>
    <xf numFmtId="49" fontId="54" fillId="23" borderId="1" xfId="0" applyNumberFormat="1" applyFont="1" applyFill="1" applyBorder="1" applyAlignment="1">
      <alignment horizontal="center" vertical="center" wrapText="1"/>
    </xf>
    <xf numFmtId="49" fontId="50" fillId="23" borderId="14" xfId="0" applyNumberFormat="1" applyFont="1" applyFill="1" applyBorder="1" applyAlignment="1">
      <alignment horizontal="center" vertical="center" wrapText="1"/>
    </xf>
    <xf numFmtId="49" fontId="48" fillId="23" borderId="14" xfId="0" applyNumberFormat="1" applyFont="1" applyFill="1" applyBorder="1" applyAlignment="1" applyProtection="1">
      <alignment horizontal="center" vertical="center" wrapText="1"/>
      <protection locked="0"/>
    </xf>
    <xf numFmtId="49" fontId="48" fillId="4" borderId="50" xfId="0" applyNumberFormat="1" applyFont="1" applyFill="1" applyBorder="1" applyAlignment="1">
      <alignment horizontal="center" vertical="center" wrapText="1"/>
    </xf>
    <xf numFmtId="0" fontId="14" fillId="2" borderId="1" xfId="1" applyFont="1" applyFill="1" applyBorder="1" applyAlignment="1" applyProtection="1">
      <alignment horizontal="center"/>
      <protection locked="0"/>
    </xf>
    <xf numFmtId="0" fontId="14" fillId="2" borderId="9" xfId="1" applyFont="1" applyFill="1" applyBorder="1" applyAlignment="1" applyProtection="1">
      <alignment horizontal="center"/>
      <protection locked="0"/>
    </xf>
    <xf numFmtId="0" fontId="10" fillId="0" borderId="1" xfId="0" applyFont="1" applyBorder="1" applyAlignment="1">
      <alignment horizontal="right" vertical="center" wrapText="1"/>
    </xf>
    <xf numFmtId="0" fontId="10" fillId="0" borderId="9" xfId="0" applyFont="1" applyBorder="1" applyAlignment="1">
      <alignment horizontal="right" vertical="center" wrapText="1"/>
    </xf>
    <xf numFmtId="0" fontId="19" fillId="0" borderId="1"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1"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9" xfId="0" applyFont="1" applyBorder="1" applyAlignment="1" applyProtection="1">
      <alignment horizontal="left" vertical="center" wrapText="1"/>
      <protection locked="0"/>
    </xf>
    <xf numFmtId="0" fontId="16" fillId="3" borderId="18"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0" fillId="0" borderId="12" xfId="0" applyFont="1" applyBorder="1" applyAlignment="1">
      <alignment horizontal="right" vertical="center" wrapText="1"/>
    </xf>
    <xf numFmtId="0" fontId="10" fillId="0" borderId="17" xfId="0" applyFont="1" applyBorder="1" applyAlignment="1">
      <alignment horizontal="right" vertical="center" wrapText="1"/>
    </xf>
    <xf numFmtId="0" fontId="18" fillId="0" borderId="1" xfId="0" applyFont="1" applyBorder="1" applyAlignment="1">
      <alignment horizontal="left" vertical="center" wrapText="1"/>
    </xf>
    <xf numFmtId="0" fontId="18" fillId="0" borderId="10" xfId="0" applyFont="1" applyBorder="1" applyAlignment="1">
      <alignment horizontal="left" vertical="center" wrapText="1"/>
    </xf>
    <xf numFmtId="0" fontId="18" fillId="3" borderId="1"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0" fillId="0" borderId="14" xfId="0" applyFont="1" applyBorder="1" applyAlignment="1">
      <alignment horizontal="right" vertical="center" wrapText="1"/>
    </xf>
    <xf numFmtId="0" fontId="10" fillId="0" borderId="15" xfId="0" applyFont="1" applyBorder="1" applyAlignment="1">
      <alignment horizontal="right" vertical="center" wrapText="1"/>
    </xf>
    <xf numFmtId="0" fontId="10" fillId="0" borderId="16" xfId="0" applyFont="1" applyBorder="1" applyAlignment="1">
      <alignment horizontal="right" vertical="center" wrapText="1"/>
    </xf>
    <xf numFmtId="1" fontId="8" fillId="0" borderId="1" xfId="0" applyNumberFormat="1" applyFont="1" applyBorder="1" applyAlignment="1" applyProtection="1">
      <alignment horizontal="center" vertical="center" wrapText="1"/>
      <protection locked="0"/>
    </xf>
    <xf numFmtId="1" fontId="8" fillId="0" borderId="10" xfId="0" applyNumberFormat="1" applyFont="1" applyBorder="1" applyAlignment="1" applyProtection="1">
      <alignment horizontal="center" vertical="center" wrapText="1"/>
      <protection locked="0"/>
    </xf>
    <xf numFmtId="0" fontId="10" fillId="0" borderId="10" xfId="0" applyFont="1" applyBorder="1" applyAlignment="1">
      <alignment horizontal="right" vertical="center" wrapText="1"/>
    </xf>
    <xf numFmtId="0" fontId="8" fillId="0" borderId="1"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16" fillId="4" borderId="11" xfId="0" applyFont="1" applyFill="1" applyBorder="1" applyAlignment="1">
      <alignment horizontal="center" vertical="center" wrapText="1"/>
    </xf>
    <xf numFmtId="0" fontId="10" fillId="0" borderId="13" xfId="0" applyFont="1" applyBorder="1" applyAlignment="1">
      <alignment horizontal="right" vertical="center" wrapText="1"/>
    </xf>
    <xf numFmtId="0" fontId="16" fillId="3" borderId="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26" fillId="11" borderId="1" xfId="0" applyFont="1" applyFill="1" applyBorder="1" applyAlignment="1">
      <alignment horizontal="left" vertical="center" wrapText="1"/>
    </xf>
    <xf numFmtId="0" fontId="26" fillId="11" borderId="9" xfId="0" applyFont="1" applyFill="1" applyBorder="1" applyAlignment="1">
      <alignment horizontal="left" vertical="center" wrapText="1"/>
    </xf>
    <xf numFmtId="0" fontId="25" fillId="11" borderId="1" xfId="0" applyFont="1" applyFill="1" applyBorder="1" applyAlignment="1" applyProtection="1">
      <alignment horizontal="center" vertical="center" wrapText="1"/>
      <protection locked="0"/>
    </xf>
    <xf numFmtId="0" fontId="25" fillId="11" borderId="29" xfId="0" applyFont="1" applyFill="1" applyBorder="1" applyAlignment="1" applyProtection="1">
      <alignment horizontal="center" vertical="center" wrapText="1"/>
      <protection locked="0"/>
    </xf>
    <xf numFmtId="0" fontId="30" fillId="11" borderId="37" xfId="0" applyFont="1" applyFill="1" applyBorder="1" applyAlignment="1">
      <alignment horizontal="left" vertical="center" wrapText="1"/>
    </xf>
    <xf numFmtId="0" fontId="30" fillId="11" borderId="38" xfId="0" applyFont="1" applyFill="1" applyBorder="1" applyAlignment="1">
      <alignment horizontal="left" vertical="center" wrapText="1"/>
    </xf>
    <xf numFmtId="0" fontId="25" fillId="11" borderId="37" xfId="0" applyFont="1" applyFill="1" applyBorder="1" applyAlignment="1" applyProtection="1">
      <alignment horizontal="center" vertical="center" wrapText="1"/>
      <protection locked="0"/>
    </xf>
    <xf numFmtId="0" fontId="25" fillId="11" borderId="39" xfId="0" applyFont="1" applyFill="1" applyBorder="1" applyAlignment="1" applyProtection="1">
      <alignment horizontal="center" vertical="center" wrapText="1"/>
      <protection locked="0"/>
    </xf>
    <xf numFmtId="0" fontId="19" fillId="11" borderId="1" xfId="0" applyFont="1" applyFill="1" applyBorder="1" applyAlignment="1" applyProtection="1">
      <alignment horizontal="center" vertical="center" wrapText="1"/>
      <protection locked="0"/>
    </xf>
    <xf numFmtId="0" fontId="19" fillId="11" borderId="29" xfId="0" applyFont="1" applyFill="1" applyBorder="1" applyAlignment="1" applyProtection="1">
      <alignment horizontal="center" vertical="center" wrapText="1"/>
      <protection locked="0"/>
    </xf>
    <xf numFmtId="0" fontId="26" fillId="2" borderId="1" xfId="0" applyFont="1" applyFill="1" applyBorder="1" applyAlignment="1">
      <alignment horizontal="left" vertical="center" wrapText="1"/>
    </xf>
    <xf numFmtId="0" fontId="26" fillId="2" borderId="9" xfId="0" applyFont="1" applyFill="1" applyBorder="1" applyAlignment="1">
      <alignment horizontal="left" vertical="center" wrapText="1"/>
    </xf>
    <xf numFmtId="0" fontId="25" fillId="2" borderId="1" xfId="0" applyFont="1" applyFill="1" applyBorder="1" applyAlignment="1" applyProtection="1">
      <alignment horizontal="center" vertical="center" wrapText="1"/>
      <protection locked="0"/>
    </xf>
    <xf numFmtId="0" fontId="25" fillId="2" borderId="29" xfId="0" applyFont="1" applyFill="1" applyBorder="1" applyAlignment="1" applyProtection="1">
      <alignment horizontal="center" vertical="center" wrapText="1"/>
      <protection locked="0"/>
    </xf>
    <xf numFmtId="0" fontId="26" fillId="10" borderId="28" xfId="0" applyFont="1" applyFill="1" applyBorder="1" applyAlignment="1">
      <alignment horizontal="left" vertical="center" wrapText="1"/>
    </xf>
    <xf numFmtId="0" fontId="26" fillId="10" borderId="9" xfId="0" applyFont="1" applyFill="1" applyBorder="1" applyAlignment="1">
      <alignment horizontal="left" vertical="center" wrapText="1"/>
    </xf>
    <xf numFmtId="49" fontId="26" fillId="0" borderId="31" xfId="0" applyNumberFormat="1" applyFont="1" applyBorder="1" applyAlignment="1">
      <alignment horizontal="center" vertical="center" wrapText="1"/>
    </xf>
    <xf numFmtId="49" fontId="26" fillId="0" borderId="33" xfId="0" applyNumberFormat="1" applyFont="1" applyBorder="1" applyAlignment="1">
      <alignment horizontal="center" vertical="center" wrapText="1"/>
    </xf>
    <xf numFmtId="0" fontId="26" fillId="11" borderId="14" xfId="0" applyFont="1" applyFill="1" applyBorder="1" applyAlignment="1">
      <alignment horizontal="left" vertical="center" wrapText="1"/>
    </xf>
    <xf numFmtId="0" fontId="26" fillId="11" borderId="16" xfId="0" applyFont="1" applyFill="1" applyBorder="1" applyAlignment="1">
      <alignment horizontal="left" vertical="center" wrapText="1"/>
    </xf>
    <xf numFmtId="49" fontId="26" fillId="0" borderId="32" xfId="0" applyNumberFormat="1" applyFont="1" applyBorder="1" applyAlignment="1">
      <alignment horizontal="center" vertical="center" wrapText="1"/>
    </xf>
    <xf numFmtId="0" fontId="26" fillId="11" borderId="18" xfId="0" applyFont="1" applyFill="1" applyBorder="1" applyAlignment="1">
      <alignment horizontal="left" vertical="center" wrapText="1"/>
    </xf>
    <xf numFmtId="0" fontId="26" fillId="11" borderId="11" xfId="0" applyFont="1" applyFill="1" applyBorder="1" applyAlignment="1">
      <alignment horizontal="left" vertical="center" wrapText="1"/>
    </xf>
    <xf numFmtId="0" fontId="26" fillId="11" borderId="35" xfId="0" applyFont="1" applyFill="1" applyBorder="1" applyAlignment="1">
      <alignment horizontal="left" vertical="center" wrapText="1"/>
    </xf>
    <xf numFmtId="0" fontId="26" fillId="11" borderId="0" xfId="0" applyFont="1" applyFill="1" applyAlignment="1">
      <alignment horizontal="left" vertical="center" wrapText="1"/>
    </xf>
    <xf numFmtId="0" fontId="26" fillId="11" borderId="12" xfId="0" applyFont="1" applyFill="1" applyBorder="1" applyAlignment="1">
      <alignment horizontal="left" vertical="center" wrapText="1"/>
    </xf>
    <xf numFmtId="0" fontId="26" fillId="11" borderId="13" xfId="0" applyFont="1" applyFill="1" applyBorder="1" applyAlignment="1">
      <alignment horizontal="left" vertical="center" wrapText="1"/>
    </xf>
    <xf numFmtId="0" fontId="26" fillId="0" borderId="31" xfId="0" applyFont="1" applyBorder="1" applyAlignment="1">
      <alignment horizontal="center" vertical="center" wrapText="1"/>
    </xf>
    <xf numFmtId="0" fontId="19" fillId="2" borderId="1" xfId="0" applyFont="1" applyFill="1" applyBorder="1" applyAlignment="1" applyProtection="1">
      <alignment horizontal="center" vertical="center" wrapText="1"/>
      <protection locked="0"/>
    </xf>
    <xf numFmtId="0" fontId="19" fillId="2" borderId="29" xfId="0" applyFont="1" applyFill="1" applyBorder="1" applyAlignment="1" applyProtection="1">
      <alignment horizontal="center" vertical="center" wrapText="1"/>
      <protection locked="0"/>
    </xf>
    <xf numFmtId="0" fontId="26" fillId="7" borderId="28"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6" fillId="7" borderId="29" xfId="0" applyFont="1" applyFill="1" applyBorder="1" applyAlignment="1">
      <alignment horizontal="center" vertical="center" wrapText="1"/>
    </xf>
    <xf numFmtId="0" fontId="26" fillId="8" borderId="1" xfId="0" applyFont="1" applyFill="1" applyBorder="1" applyAlignment="1">
      <alignment horizontal="left" vertical="center" wrapText="1"/>
    </xf>
    <xf numFmtId="0" fontId="26" fillId="8" borderId="9" xfId="0" applyFont="1" applyFill="1" applyBorder="1" applyAlignment="1">
      <alignment horizontal="left" vertical="center" wrapText="1"/>
    </xf>
    <xf numFmtId="0" fontId="25" fillId="8" borderId="1" xfId="0" applyFont="1" applyFill="1" applyBorder="1" applyAlignment="1" applyProtection="1">
      <alignment horizontal="center" vertical="center" wrapText="1"/>
      <protection locked="0"/>
    </xf>
    <xf numFmtId="0" fontId="25" fillId="8" borderId="29" xfId="0" applyFont="1" applyFill="1" applyBorder="1" applyAlignment="1" applyProtection="1">
      <alignment horizontal="center" vertical="center" wrapText="1"/>
      <protection locked="0"/>
    </xf>
    <xf numFmtId="0" fontId="26" fillId="9" borderId="28" xfId="0" applyFont="1" applyFill="1" applyBorder="1" applyAlignment="1">
      <alignment horizontal="left" vertical="center" wrapText="1"/>
    </xf>
    <xf numFmtId="0" fontId="26" fillId="9" borderId="9" xfId="0" applyFont="1" applyFill="1" applyBorder="1" applyAlignment="1">
      <alignment horizontal="left" vertical="center" wrapText="1"/>
    </xf>
    <xf numFmtId="0" fontId="26" fillId="6" borderId="31" xfId="0" applyFont="1" applyFill="1" applyBorder="1" applyAlignment="1">
      <alignment horizontal="center" vertical="center" wrapText="1"/>
    </xf>
    <xf numFmtId="49" fontId="26" fillId="6" borderId="32" xfId="0" applyNumberFormat="1" applyFont="1" applyFill="1" applyBorder="1" applyAlignment="1">
      <alignment horizontal="center" vertical="center" wrapText="1"/>
    </xf>
    <xf numFmtId="49" fontId="26" fillId="6" borderId="33" xfId="0" applyNumberFormat="1" applyFont="1" applyFill="1" applyBorder="1" applyAlignment="1">
      <alignment horizontal="center" vertical="center" wrapText="1"/>
    </xf>
    <xf numFmtId="0" fontId="26" fillId="6" borderId="14" xfId="0" applyFont="1" applyFill="1" applyBorder="1" applyAlignment="1">
      <alignment horizontal="left" vertical="center" wrapText="1"/>
    </xf>
    <xf numFmtId="0" fontId="26" fillId="6" borderId="15" xfId="0" applyFont="1" applyFill="1" applyBorder="1" applyAlignment="1">
      <alignment horizontal="left" vertical="center" wrapText="1"/>
    </xf>
    <xf numFmtId="0" fontId="26" fillId="6" borderId="16" xfId="0" applyFont="1" applyFill="1" applyBorder="1" applyAlignment="1">
      <alignment horizontal="left" vertical="center" wrapText="1"/>
    </xf>
    <xf numFmtId="0" fontId="25" fillId="6" borderId="1" xfId="0" applyFont="1" applyFill="1" applyBorder="1" applyAlignment="1" applyProtection="1">
      <alignment horizontal="center" vertical="center" wrapText="1"/>
      <protection locked="0"/>
    </xf>
    <xf numFmtId="0" fontId="25" fillId="6" borderId="29" xfId="0" applyFont="1" applyFill="1" applyBorder="1" applyAlignment="1" applyProtection="1">
      <alignment horizontal="center" vertical="center" wrapText="1"/>
      <protection locked="0"/>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8" fillId="0" borderId="23" xfId="2" applyFont="1" applyBorder="1" applyAlignment="1">
      <alignment horizontal="center" vertical="center" wrapText="1"/>
    </xf>
    <xf numFmtId="0" fontId="28" fillId="0" borderId="24" xfId="2" applyFont="1" applyBorder="1" applyAlignment="1">
      <alignment horizontal="center" vertical="center" wrapText="1"/>
    </xf>
    <xf numFmtId="0" fontId="28" fillId="0" borderId="25" xfId="2" applyFont="1" applyBorder="1" applyAlignment="1">
      <alignment horizontal="center" vertical="center" wrapText="1"/>
    </xf>
    <xf numFmtId="0" fontId="28" fillId="0" borderId="26" xfId="2" applyFont="1" applyBorder="1" applyAlignment="1">
      <alignment horizontal="center" vertical="center" wrapText="1"/>
    </xf>
    <xf numFmtId="0" fontId="28" fillId="0" borderId="27" xfId="2" applyFont="1" applyBorder="1" applyAlignment="1">
      <alignment horizontal="center" vertical="center" wrapText="1"/>
    </xf>
    <xf numFmtId="0" fontId="26" fillId="5" borderId="28"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26" fillId="5" borderId="29" xfId="0" applyFont="1" applyFill="1" applyBorder="1" applyAlignment="1">
      <alignment horizontal="center" vertical="center" wrapText="1"/>
    </xf>
    <xf numFmtId="0" fontId="26" fillId="6" borderId="1" xfId="0" applyFont="1" applyFill="1" applyBorder="1" applyAlignment="1">
      <alignment horizontal="left" vertical="center" wrapText="1"/>
    </xf>
    <xf numFmtId="0" fontId="26" fillId="6" borderId="13" xfId="0" applyFont="1" applyFill="1" applyBorder="1" applyAlignment="1">
      <alignment horizontal="left" vertical="center" wrapText="1"/>
    </xf>
    <xf numFmtId="49" fontId="26" fillId="0" borderId="31" xfId="0" applyNumberFormat="1" applyFont="1" applyBorder="1" applyAlignment="1">
      <alignment horizontal="left" vertical="center" wrapText="1"/>
    </xf>
    <xf numFmtId="49" fontId="26" fillId="0" borderId="32" xfId="0" applyNumberFormat="1" applyFont="1" applyBorder="1" applyAlignment="1">
      <alignment horizontal="left" vertical="center" wrapText="1"/>
    </xf>
    <xf numFmtId="49" fontId="26" fillId="0" borderId="47" xfId="0" applyNumberFormat="1" applyFont="1" applyBorder="1" applyAlignment="1">
      <alignment horizontal="left" vertical="center" wrapText="1"/>
    </xf>
    <xf numFmtId="0" fontId="26" fillId="13" borderId="18" xfId="0" applyFont="1" applyFill="1" applyBorder="1" applyAlignment="1">
      <alignment horizontal="left" vertical="center" wrapText="1"/>
    </xf>
    <xf numFmtId="0" fontId="26" fillId="13" borderId="11" xfId="0" applyFont="1" applyFill="1" applyBorder="1" applyAlignment="1">
      <alignment horizontal="left" vertical="center" wrapText="1"/>
    </xf>
    <xf numFmtId="0" fontId="26" fillId="13" borderId="35" xfId="0" applyFont="1" applyFill="1" applyBorder="1" applyAlignment="1">
      <alignment horizontal="left" vertical="center" wrapText="1"/>
    </xf>
    <xf numFmtId="0" fontId="26" fillId="13" borderId="0" xfId="0" applyFont="1" applyFill="1" applyAlignment="1">
      <alignment horizontal="left" vertical="center" wrapText="1"/>
    </xf>
    <xf numFmtId="0" fontId="26" fillId="13" borderId="48" xfId="0" applyFont="1" applyFill="1" applyBorder="1" applyAlignment="1">
      <alignment horizontal="left" vertical="center" wrapText="1"/>
    </xf>
    <xf numFmtId="0" fontId="26" fillId="13" borderId="46" xfId="0" applyFont="1" applyFill="1" applyBorder="1" applyAlignment="1">
      <alignment horizontal="left" vertical="center" wrapText="1"/>
    </xf>
    <xf numFmtId="0" fontId="26" fillId="0" borderId="0" xfId="0" applyFont="1" applyAlignment="1">
      <alignment horizontal="left" wrapText="1"/>
    </xf>
    <xf numFmtId="49" fontId="26" fillId="0" borderId="33" xfId="0" applyNumberFormat="1" applyFont="1" applyBorder="1" applyAlignment="1">
      <alignment horizontal="left" vertical="center" wrapText="1"/>
    </xf>
    <xf numFmtId="0" fontId="26" fillId="13" borderId="14" xfId="0" applyFont="1" applyFill="1" applyBorder="1" applyAlignment="1">
      <alignment horizontal="left" vertical="center" wrapText="1"/>
    </xf>
    <xf numFmtId="0" fontId="26" fillId="13" borderId="16" xfId="0" applyFont="1" applyFill="1" applyBorder="1" applyAlignment="1">
      <alignment horizontal="left" vertical="center" wrapText="1"/>
    </xf>
    <xf numFmtId="0" fontId="25" fillId="13" borderId="1" xfId="0" applyFont="1" applyFill="1" applyBorder="1" applyAlignment="1" applyProtection="1">
      <alignment horizontal="center" vertical="center" wrapText="1"/>
      <protection locked="0"/>
    </xf>
    <xf numFmtId="0" fontId="25" fillId="13" borderId="29" xfId="0" applyFont="1" applyFill="1" applyBorder="1" applyAlignment="1" applyProtection="1">
      <alignment horizontal="center" vertical="center" wrapText="1"/>
      <protection locked="0"/>
    </xf>
    <xf numFmtId="0" fontId="26" fillId="13" borderId="15" xfId="0" applyFont="1" applyFill="1" applyBorder="1" applyAlignment="1">
      <alignment horizontal="left" vertical="center" wrapText="1"/>
    </xf>
    <xf numFmtId="0" fontId="26" fillId="13" borderId="1" xfId="0" applyFont="1" applyFill="1" applyBorder="1" applyAlignment="1">
      <alignment horizontal="left" vertical="center" wrapText="1"/>
    </xf>
    <xf numFmtId="0" fontId="26" fillId="13" borderId="9" xfId="0" applyFont="1" applyFill="1" applyBorder="1" applyAlignment="1">
      <alignment horizontal="left"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25" fillId="0" borderId="40" xfId="0" applyFont="1" applyBorder="1" applyAlignment="1">
      <alignment horizontal="left" vertical="center" wrapText="1"/>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0" xfId="0" applyFont="1" applyAlignment="1">
      <alignment horizontal="left" vertical="center" wrapText="1"/>
    </xf>
    <xf numFmtId="0" fontId="25" fillId="0" borderId="44" xfId="0" applyFont="1" applyBorder="1" applyAlignment="1">
      <alignment horizontal="left"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25" fillId="0" borderId="8" xfId="0" applyFont="1" applyBorder="1" applyAlignment="1">
      <alignment horizontal="left" vertical="center" wrapText="1"/>
    </xf>
    <xf numFmtId="0" fontId="28" fillId="0" borderId="24" xfId="2" applyFont="1" applyBorder="1" applyAlignment="1">
      <alignment horizontal="center" vertical="top" wrapText="1"/>
    </xf>
    <xf numFmtId="0" fontId="28" fillId="0" borderId="27" xfId="2" applyFont="1" applyBorder="1" applyAlignment="1">
      <alignment horizontal="center" vertical="top" wrapText="1"/>
    </xf>
    <xf numFmtId="0" fontId="26" fillId="12" borderId="28" xfId="0" applyFont="1" applyFill="1" applyBorder="1" applyAlignment="1">
      <alignment horizontal="left" wrapText="1"/>
    </xf>
    <xf numFmtId="0" fontId="26" fillId="12" borderId="9" xfId="0" applyFont="1" applyFill="1" applyBorder="1" applyAlignment="1">
      <alignment horizontal="left" wrapText="1"/>
    </xf>
    <xf numFmtId="0" fontId="26" fillId="12" borderId="29" xfId="0" applyFont="1" applyFill="1" applyBorder="1" applyAlignment="1">
      <alignment horizontal="left" wrapText="1"/>
    </xf>
    <xf numFmtId="0" fontId="55" fillId="3" borderId="0" xfId="0" applyFont="1" applyFill="1" applyAlignment="1">
      <alignment horizontal="left" vertical="center" wrapText="1"/>
    </xf>
    <xf numFmtId="0" fontId="47" fillId="4" borderId="0" xfId="3" applyFont="1" applyFill="1" applyBorder="1" applyAlignment="1">
      <alignment horizontal="center" vertical="center" wrapText="1"/>
    </xf>
    <xf numFmtId="0" fontId="39" fillId="0" borderId="0" xfId="0" applyFont="1" applyAlignment="1">
      <alignment horizontal="left" vertical="center" wrapText="1"/>
    </xf>
    <xf numFmtId="0" fontId="39" fillId="0" borderId="0" xfId="0" applyFont="1" applyAlignment="1">
      <alignment horizontal="left" vertical="top" wrapText="1"/>
    </xf>
    <xf numFmtId="0" fontId="47" fillId="4" borderId="0" xfId="3" applyFont="1" applyFill="1" applyBorder="1" applyAlignment="1">
      <alignment horizontal="center" vertical="top" wrapText="1"/>
    </xf>
    <xf numFmtId="0" fontId="44" fillId="0" borderId="0" xfId="0" applyFont="1" applyAlignment="1">
      <alignment horizontal="left" vertical="center" wrapText="1"/>
    </xf>
    <xf numFmtId="0" fontId="39" fillId="0" borderId="0" xfId="0" applyFont="1" applyAlignment="1">
      <alignment horizontal="center" vertical="center" wrapText="1"/>
    </xf>
  </cellXfs>
  <cellStyles count="4">
    <cellStyle name="Hyperlink" xfId="3" builtinId="8"/>
    <cellStyle name="Normal" xfId="0" builtinId="0"/>
    <cellStyle name="Normal 2" xfId="1" xr:uid="{3BE8C8B8-2F73-4314-A8F6-2B0E979FC4B2}"/>
    <cellStyle name="Normal 3" xfId="2" xr:uid="{14DE3B8C-FADF-434F-8624-7273F172B230}"/>
  </cellStyles>
  <dxfs count="578">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Century Gothic"/>
        <family val="2"/>
        <scheme val="none"/>
      </font>
      <numFmt numFmtId="30" formatCode="@"/>
      <fill>
        <patternFill patternType="solid">
          <fgColor indexed="64"/>
          <bgColor rgb="FFFFC00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family val="2"/>
        <scheme val="none"/>
      </font>
      <numFmt numFmtId="30" formatCode="@"/>
      <fill>
        <patternFill patternType="solid">
          <fgColor indexed="64"/>
          <bgColor rgb="FFFFC00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border outline="0">
        <bottom style="thin">
          <color auto="1"/>
        </bottom>
      </border>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0"/>
        <name val="Century Gothic"/>
        <family val="2"/>
        <scheme val="none"/>
      </font>
      <numFmt numFmtId="30" formatCode="@"/>
      <fill>
        <patternFill patternType="solid">
          <fgColor indexed="64"/>
          <bgColor theme="8" tint="-0.249977111117893"/>
        </patternFill>
      </fill>
      <alignment horizontal="center" vertical="center"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bottom style="thin">
          <color auto="1"/>
        </bottom>
      </border>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0"/>
        <name val="Century Gothic"/>
        <family val="2"/>
        <scheme val="none"/>
      </font>
      <numFmt numFmtId="30" formatCode="@"/>
      <fill>
        <patternFill patternType="solid">
          <fgColor indexed="64"/>
          <bgColor theme="8" tint="-0.249977111117893"/>
        </patternFill>
      </fill>
      <alignment horizontal="center" vertical="center"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bottom style="thin">
          <color auto="1"/>
        </bottom>
      </border>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0"/>
        <name val="Century Gothic"/>
        <family val="2"/>
        <scheme val="none"/>
      </font>
      <numFmt numFmtId="30" formatCode="@"/>
      <fill>
        <patternFill patternType="solid">
          <fgColor indexed="64"/>
          <bgColor theme="8" tint="-0.249977111117893"/>
        </patternFill>
      </fill>
      <alignment horizontal="center" vertical="center"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bottom style="thin">
          <color auto="1"/>
        </bottom>
      </border>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0"/>
        <name val="Century Gothic"/>
        <family val="2"/>
        <scheme val="none"/>
      </font>
      <numFmt numFmtId="30" formatCode="@"/>
      <fill>
        <patternFill patternType="solid">
          <fgColor indexed="64"/>
          <bgColor rgb="FF54849A"/>
        </patternFill>
      </fill>
      <alignment horizontal="center" vertical="center"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bottom style="thin">
          <color auto="1"/>
        </bottom>
      </border>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0"/>
        <name val="Century Gothic"/>
        <family val="2"/>
        <scheme val="none"/>
      </font>
      <numFmt numFmtId="30" formatCode="@"/>
      <fill>
        <patternFill patternType="solid">
          <fgColor indexed="64"/>
          <bgColor rgb="FF6AAC90"/>
        </patternFill>
      </fill>
      <alignment horizontal="center" vertical="center"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bottom style="thin">
          <color auto="1"/>
        </bottom>
      </border>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0"/>
        <name val="Century Gothic"/>
        <family val="2"/>
        <scheme val="none"/>
      </font>
      <numFmt numFmtId="30" formatCode="@"/>
      <fill>
        <patternFill patternType="solid">
          <fgColor indexed="64"/>
          <bgColor rgb="FFB01513"/>
        </patternFill>
      </fill>
      <alignment horizontal="center" vertical="center"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1" hidden="0"/>
    </dxf>
    <dxf>
      <border outline="0">
        <bottom style="thin">
          <color auto="1"/>
        </bottom>
      </border>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Century Gothic"/>
        <family val="2"/>
        <scheme val="none"/>
      </font>
      <numFmt numFmtId="30" formatCode="@"/>
      <fill>
        <patternFill patternType="solid">
          <fgColor indexed="64"/>
          <bgColor rgb="FFE6B729"/>
        </patternFill>
      </fill>
      <alignment horizontal="center" vertical="center"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border outline="0">
        <bottom style="thin">
          <color auto="1"/>
        </bottom>
      </border>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2"/>
        <color auto="1"/>
        <name val="Century Gothic"/>
        <family val="2"/>
        <scheme val="none"/>
      </font>
      <numFmt numFmtId="30" formatCode="@"/>
      <alignment horizontal="center" vertical="top" textRotation="0" wrapText="1" indent="0" justifyLastLine="0" shrinkToFit="0" readingOrder="0"/>
      <protection locked="0" hidden="0"/>
    </dxf>
    <dxf>
      <font>
        <b/>
        <i val="0"/>
        <strike val="0"/>
        <condense val="0"/>
        <extend val="0"/>
        <outline val="0"/>
        <shadow val="0"/>
        <u val="none"/>
        <vertAlign val="baseline"/>
        <sz val="12"/>
        <color auto="1"/>
        <name val="Century Gothic"/>
        <family val="2"/>
        <scheme val="none"/>
      </font>
      <numFmt numFmtId="30" formatCode="@"/>
      <fill>
        <patternFill patternType="solid">
          <fgColor indexed="64"/>
          <bgColor theme="7" tint="0.59999389629810485"/>
        </patternFill>
      </fill>
      <alignment horizontal="center" vertical="top"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border outline="0">
        <bottom style="thin">
          <color auto="1"/>
        </bottom>
      </border>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0"/>
        <name val="Century Gothic"/>
        <family val="2"/>
        <scheme val="none"/>
      </font>
      <numFmt numFmtId="30" formatCode="@"/>
      <fill>
        <patternFill patternType="solid">
          <fgColor indexed="64"/>
          <bgColor rgb="FF9E5E9B"/>
        </patternFill>
      </fill>
      <alignment horizontal="center" vertical="center"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border outline="0">
        <bottom style="thin">
          <color auto="1"/>
        </bottom>
      </border>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2"/>
        <color auto="1"/>
        <name val="Century Gothic"/>
        <family val="2"/>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Century Gothic"/>
        <family val="2"/>
        <scheme val="none"/>
      </font>
      <numFmt numFmtId="30" formatCode="@"/>
      <fill>
        <patternFill patternType="solid">
          <fgColor indexed="64"/>
          <bgColor theme="5" tint="0.59999389629810485"/>
        </patternFill>
      </fill>
      <alignment horizontal="center" vertical="center"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border outline="0">
        <bottom style="thin">
          <color auto="1"/>
        </bottom>
      </border>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2"/>
        <color rgb="FF000000"/>
        <name val="Century Gothic"/>
        <family val="2"/>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Century Gothic"/>
        <family val="2"/>
        <scheme val="none"/>
      </font>
      <numFmt numFmtId="30" formatCode="@"/>
      <fill>
        <patternFill patternType="solid">
          <fgColor indexed="64"/>
          <bgColor rgb="FF54849A"/>
        </patternFill>
      </fill>
      <alignment horizontal="center" vertical="center"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1" hidden="0"/>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1" hidden="0"/>
    </dxf>
    <dxf>
      <font>
        <b val="0"/>
        <i val="0"/>
        <strike val="0"/>
        <condense val="0"/>
        <extend val="0"/>
        <outline val="0"/>
        <shadow val="0"/>
        <u val="none"/>
        <vertAlign val="baseline"/>
        <sz val="12"/>
        <color theme="1"/>
        <name val="Century Gothic"/>
        <family val="2"/>
        <scheme val="none"/>
      </font>
      <numFmt numFmtId="2" formatCode="0.00"/>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1"/>
        <color theme="1"/>
        <name val="Century Gothic"/>
        <family val="2"/>
        <scheme val="none"/>
      </font>
      <numFmt numFmtId="2" formatCode="0.00"/>
      <alignment horizontal="center" vertical="center" textRotation="0" wrapText="1" indent="0" justifyLastLine="0" shrinkToFit="0" readingOrder="0"/>
      <border diagonalUp="0" diagonalDown="0" outline="0">
        <left/>
        <right style="thin">
          <color auto="1"/>
        </right>
        <top style="thin">
          <color auto="1"/>
        </top>
        <bottom/>
      </border>
      <protection locked="1" hidden="0"/>
    </dxf>
    <dxf>
      <border outline="0">
        <bottom style="thin">
          <color auto="1"/>
        </bottom>
      </border>
    </dxf>
    <dxf>
      <border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2"/>
        <color theme="1"/>
        <name val="Century Gothic"/>
        <family val="2"/>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Century Gothic"/>
        <family val="2"/>
        <scheme val="none"/>
      </font>
      <numFmt numFmtId="30" formatCode="@"/>
      <fill>
        <patternFill patternType="solid">
          <fgColor indexed="64"/>
          <bgColor rgb="FFE6B729"/>
        </patternFill>
      </fill>
      <alignment horizontal="center" vertical="center" textRotation="0" wrapText="1" indent="0" justifyLastLine="0" shrinkToFit="0" readingOrder="0"/>
      <protection locked="1" hidden="0"/>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patternType="lightUp"/>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patternType="lightUp"/>
      </fill>
    </dxf>
    <dxf>
      <fill>
        <patternFill patternType="solid">
          <fgColor rgb="FFEBDEEA"/>
          <bgColor theme="9" tint="0.79995117038483843"/>
        </patternFill>
      </fill>
    </dxf>
    <dxf>
      <fill>
        <patternFill patternType="solid">
          <fgColor rgb="FFEBDEEA"/>
          <bgColor theme="9" tint="0.79995117038483843"/>
        </patternFill>
      </fill>
    </dxf>
    <dxf>
      <font>
        <b/>
        <color theme="1"/>
      </font>
    </dxf>
    <dxf>
      <font>
        <b/>
        <color theme="1"/>
      </font>
    </dxf>
    <dxf>
      <font>
        <b/>
        <color theme="1"/>
      </font>
      <border>
        <top style="double">
          <color theme="9"/>
        </top>
      </border>
    </dxf>
    <dxf>
      <font>
        <b/>
        <color theme="0"/>
      </font>
      <fill>
        <patternFill patternType="solid">
          <fgColor rgb="FF9E5E9B"/>
          <bgColor theme="9"/>
        </patternFill>
      </fill>
    </dxf>
    <dxf>
      <font>
        <color theme="1"/>
      </font>
      <fill>
        <patternFill>
          <fgColor rgb="FF9E5E9B"/>
        </patternFill>
      </fill>
      <border>
        <left style="thin">
          <color theme="9" tint="0.39997558519241921"/>
        </left>
        <right style="thin">
          <color theme="9" tint="0.39997558519241921"/>
        </right>
        <top style="thin">
          <color theme="9" tint="0.39997558519241921"/>
        </top>
        <bottom style="thin">
          <color theme="9" tint="0.39997558519241921"/>
        </bottom>
        <horizontal style="thin">
          <color theme="9" tint="0.39997558519241921"/>
        </horizontal>
      </border>
    </dxf>
    <dxf>
      <fill>
        <patternFill patternType="solid">
          <fgColor rgb="FFF9C7C6"/>
          <bgColor theme="5" tint="0.79995117038483843"/>
        </patternFill>
      </fill>
    </dxf>
    <dxf>
      <fill>
        <patternFill patternType="solid">
          <fgColor rgb="FFF9C7C6"/>
          <bgColor theme="5" tint="0.79995117038483843"/>
        </patternFill>
      </fill>
    </dxf>
    <dxf>
      <font>
        <b/>
        <color theme="1"/>
      </font>
    </dxf>
    <dxf>
      <font>
        <b/>
        <color theme="1"/>
      </font>
    </dxf>
    <dxf>
      <font>
        <b/>
        <color theme="1"/>
      </font>
      <border>
        <top style="double">
          <color theme="5"/>
        </top>
      </border>
    </dxf>
    <dxf>
      <font>
        <b/>
        <color theme="0"/>
      </font>
      <fill>
        <patternFill patternType="solid">
          <fgColor rgb="FFC00000"/>
          <bgColor theme="5"/>
        </patternFill>
      </fill>
    </dxf>
    <dxf>
      <font>
        <color theme="1"/>
      </font>
      <border>
        <left style="thin">
          <color theme="5" tint="0.39997558519241921"/>
        </left>
        <right style="thin">
          <color theme="5" tint="0.39997558519241921"/>
        </right>
        <top style="thin">
          <color theme="5" tint="0.39997558519241921"/>
        </top>
        <bottom style="thin">
          <color theme="5" tint="0.39997558519241921"/>
        </bottom>
        <horizontal style="thin">
          <color theme="5" tint="0.39997558519241921"/>
        </horizontal>
      </border>
    </dxf>
    <dxf>
      <fill>
        <patternFill>
          <fgColor rgb="FFEBDEEA"/>
        </patternFill>
      </fill>
    </dxf>
    <dxf>
      <fill>
        <patternFill>
          <fgColor rgb="FF9E5E9B"/>
        </patternFill>
      </fill>
    </dxf>
    <dxf>
      <fill>
        <patternFill>
          <fgColor rgb="FF9E5E9B"/>
          <bgColor rgb="FF9E5E9B"/>
        </patternFill>
      </fill>
    </dxf>
    <dxf>
      <fill>
        <patternFill patternType="solid">
          <fgColor rgb="FFEBDEEA"/>
          <bgColor theme="9" tint="0.79995117038483843"/>
        </patternFill>
      </fill>
    </dxf>
    <dxf>
      <fill>
        <patternFill patternType="solid">
          <fgColor rgb="FFEBDEEA"/>
          <bgColor theme="9" tint="0.79995117038483843"/>
        </patternFill>
      </fill>
    </dxf>
    <dxf>
      <font>
        <b/>
        <color theme="1"/>
      </font>
    </dxf>
    <dxf>
      <font>
        <b/>
        <color theme="1"/>
      </font>
    </dxf>
    <dxf>
      <font>
        <b/>
        <color theme="1"/>
      </font>
      <border>
        <top style="double">
          <color theme="9"/>
        </top>
      </border>
    </dxf>
    <dxf>
      <font>
        <b/>
        <color theme="0"/>
      </font>
      <fill>
        <patternFill patternType="solid">
          <fgColor rgb="FF9E5E9B"/>
          <bgColor theme="9"/>
        </patternFill>
      </fill>
    </dxf>
    <dxf>
      <font>
        <color theme="1"/>
      </font>
      <border>
        <left style="thin">
          <color rgb="FFEBDEEA"/>
        </left>
        <right style="thin">
          <color rgb="FFEBDEEA"/>
        </right>
        <top style="thin">
          <color rgb="FFEBDEEA"/>
        </top>
        <bottom style="thin">
          <color rgb="FFEBDEEA"/>
        </bottom>
        <horizontal style="thin">
          <color rgb="FFEBDEEA"/>
        </horizontal>
      </border>
    </dxf>
    <dxf>
      <fill>
        <patternFill patternType="none">
          <fgColor indexed="64"/>
          <bgColor auto="1"/>
        </patternFill>
      </fill>
    </dxf>
    <dxf>
      <fill>
        <patternFill>
          <bgColor rgb="FFEBDEEA"/>
        </patternFill>
      </fill>
    </dxf>
    <dxf>
      <fill>
        <patternFill patternType="none">
          <fgColor indexed="64"/>
          <bgColor auto="1"/>
        </patternFill>
      </fill>
    </dxf>
    <dxf>
      <fill>
        <patternFill patternType="solid">
          <bgColor rgb="FF9E5E9B"/>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6" defaultTableStyle="TableStyleMedium2" defaultPivotStyle="PivotStyleLight16">
    <tableStyle name="jULIANA" pivot="0" count="5" xr9:uid="{E10D08EE-112B-4085-B928-4D661EF4A51F}">
      <tableStyleElement type="wholeTable" dxfId="577"/>
      <tableStyleElement type="headerRow" dxfId="576"/>
      <tableStyleElement type="lastColumn" dxfId="575"/>
      <tableStyleElement type="firstRowStripe" dxfId="574"/>
      <tableStyleElement type="firstColumnStripe" dxfId="573"/>
    </tableStyle>
    <tableStyle name="T1 jb" pivot="0" count="7" xr9:uid="{0C712CBA-B5E5-4534-9AB6-CAF073C7B5E4}">
      <tableStyleElement type="wholeTable" dxfId="572"/>
      <tableStyleElement type="headerRow" dxfId="571"/>
      <tableStyleElement type="totalRow" dxfId="570"/>
      <tableStyleElement type="firstColumn" dxfId="569"/>
      <tableStyleElement type="lastColumn" dxfId="568"/>
      <tableStyleElement type="firstRowStripe" dxfId="567"/>
      <tableStyleElement type="firstColumnStripe" dxfId="566"/>
    </tableStyle>
    <tableStyle name="Table Style 1" pivot="0" count="1" xr9:uid="{6EC6FDF8-785D-443C-94B4-90D71230C0D7}">
      <tableStyleElement type="wholeTable" dxfId="565"/>
    </tableStyle>
    <tableStyle name="Table Style 2" pivot="0" count="2" xr9:uid="{16679068-2B26-47A6-B0B8-B1790968D2E2}">
      <tableStyleElement type="wholeTable" dxfId="564"/>
      <tableStyleElement type="firstColumnStripe" dxfId="563"/>
    </tableStyle>
    <tableStyle name="TableStyleMedium3 2" pivot="0" count="7" xr9:uid="{4C2EBAD4-C582-4317-B5FB-9F7B02B2764B}">
      <tableStyleElement type="wholeTable" dxfId="562"/>
      <tableStyleElement type="headerRow" dxfId="561"/>
      <tableStyleElement type="totalRow" dxfId="560"/>
      <tableStyleElement type="firstColumn" dxfId="559"/>
      <tableStyleElement type="lastColumn" dxfId="558"/>
      <tableStyleElement type="firstRowStripe" dxfId="557"/>
      <tableStyleElement type="firstColumnStripe" dxfId="556"/>
    </tableStyle>
    <tableStyle name="TableStyleMedium7 2" pivot="0" count="7" xr9:uid="{DDA51066-8F8D-4CB1-8A2E-840AD725B7AD}">
      <tableStyleElement type="wholeTable" dxfId="555"/>
      <tableStyleElement type="headerRow" dxfId="554"/>
      <tableStyleElement type="totalRow" dxfId="553"/>
      <tableStyleElement type="firstColumn" dxfId="552"/>
      <tableStyleElement type="lastColumn" dxfId="551"/>
      <tableStyleElement type="firstRowStripe" dxfId="550"/>
      <tableStyleElement type="firstColumnStripe" dxfId="549"/>
    </tableStyle>
  </tableStyles>
  <colors>
    <mruColors>
      <color rgb="FF54849A"/>
      <color rgb="FF6AAC90"/>
      <color rgb="FFB01513"/>
      <color rgb="FFF9C7C6"/>
      <color rgb="FFE6B729"/>
      <color rgb="FF9E5E9B"/>
      <color rgb="FFEBDEEA"/>
      <color rgb="FFFFE8EA"/>
      <color rgb="FFEBE8E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1343024</xdr:colOff>
      <xdr:row>0</xdr:row>
      <xdr:rowOff>76200</xdr:rowOff>
    </xdr:from>
    <xdr:to>
      <xdr:col>1</xdr:col>
      <xdr:colOff>4625974</xdr:colOff>
      <xdr:row>7</xdr:row>
      <xdr:rowOff>137344</xdr:rowOff>
    </xdr:to>
    <xdr:pic>
      <xdr:nvPicPr>
        <xdr:cNvPr id="2"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8249" y="76200"/>
          <a:ext cx="3282950" cy="11946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638175</xdr:colOff>
          <xdr:row>30</xdr:row>
          <xdr:rowOff>123825</xdr:rowOff>
        </xdr:from>
        <xdr:to>
          <xdr:col>1</xdr:col>
          <xdr:colOff>847725</xdr:colOff>
          <xdr:row>32</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30</xdr:row>
          <xdr:rowOff>123825</xdr:rowOff>
        </xdr:from>
        <xdr:to>
          <xdr:col>1</xdr:col>
          <xdr:colOff>1485900</xdr:colOff>
          <xdr:row>32</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2409825</xdr:colOff>
          <xdr:row>30</xdr:row>
          <xdr:rowOff>123825</xdr:rowOff>
        </xdr:from>
        <xdr:to>
          <xdr:col>1</xdr:col>
          <xdr:colOff>2628900</xdr:colOff>
          <xdr:row>32</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3571875</xdr:colOff>
          <xdr:row>30</xdr:row>
          <xdr:rowOff>114300</xdr:rowOff>
        </xdr:from>
        <xdr:to>
          <xdr:col>1</xdr:col>
          <xdr:colOff>3800475</xdr:colOff>
          <xdr:row>32</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4238625</xdr:colOff>
          <xdr:row>30</xdr:row>
          <xdr:rowOff>114300</xdr:rowOff>
        </xdr:from>
        <xdr:to>
          <xdr:col>1</xdr:col>
          <xdr:colOff>4457700</xdr:colOff>
          <xdr:row>32</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154782</xdr:colOff>
      <xdr:row>1</xdr:row>
      <xdr:rowOff>109538</xdr:rowOff>
    </xdr:from>
    <xdr:to>
      <xdr:col>7</xdr:col>
      <xdr:colOff>695325</xdr:colOff>
      <xdr:row>87</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154782" y="271463"/>
          <a:ext cx="6607968" cy="13930312"/>
        </a:xfrm>
        <a:prstGeom prst="rect">
          <a:avLst/>
        </a:prstGeom>
        <a:solidFill>
          <a:srgbClr val="FFFFFF"/>
        </a:solidFill>
        <a:ln w="9525">
          <a:noFill/>
          <a:miter lim="800000"/>
          <a:headEnd/>
          <a:tailEnd/>
        </a:ln>
      </xdr:spPr>
      <xdr:txBody>
        <a:bodyPr vertOverflow="clip" wrap="square" lIns="27432" tIns="22860" rIns="0" bIns="0" anchor="t" upright="1"/>
        <a:lstStyle/>
        <a:p>
          <a:r>
            <a:rPr lang="en-GB" sz="1100" b="1">
              <a:effectLst/>
              <a:latin typeface="Century Gothic" panose="020B0502020202020204" pitchFamily="34" charset="0"/>
              <a:ea typeface="+mn-ea"/>
              <a:cs typeface="+mn-cs"/>
            </a:rPr>
            <a:t>JACIE Inspection Checklist, 8th edition</a:t>
          </a:r>
        </a:p>
        <a:p>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This checklist is to be completed by centres applying for JACIE accreditation (initial or reaccreditation) and must be submitted along with the Application Form.</a:t>
          </a:r>
          <a:br>
            <a:rPr lang="en-GB" sz="1100">
              <a:effectLst/>
              <a:latin typeface="Century Gothic" panose="020B0502020202020204" pitchFamily="34" charset="0"/>
              <a:ea typeface="+mn-ea"/>
              <a:cs typeface="+mn-cs"/>
            </a:rPr>
          </a:br>
          <a:br>
            <a:rPr lang="en-GB" sz="1100" b="1">
              <a:effectLst/>
              <a:latin typeface="Century Gothic" panose="020B0502020202020204" pitchFamily="34" charset="0"/>
              <a:ea typeface="+mn-ea"/>
              <a:cs typeface="+mn-cs"/>
            </a:rPr>
          </a:br>
          <a:r>
            <a:rPr lang="en-GB" sz="1100" b="1">
              <a:effectLst/>
              <a:latin typeface="Century Gothic" panose="020B0502020202020204" pitchFamily="34" charset="0"/>
              <a:ea typeface="+mn-ea"/>
              <a:cs typeface="+mn-cs"/>
            </a:rPr>
            <a:t>This document must be completed in English. If you have any questions, please mail to jacie@ebmt.org.</a:t>
          </a:r>
          <a:br>
            <a:rPr lang="en-GB" sz="1100" b="1">
              <a:effectLst/>
              <a:latin typeface="Century Gothic" panose="020B0502020202020204" pitchFamily="34" charset="0"/>
              <a:ea typeface="+mn-ea"/>
              <a:cs typeface="+mn-cs"/>
            </a:rPr>
          </a:b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The checklist is divided into </a:t>
          </a:r>
          <a:r>
            <a:rPr lang="en-GB" sz="1100" b="1">
              <a:solidFill>
                <a:srgbClr val="0000FF"/>
              </a:solidFill>
              <a:effectLst/>
              <a:latin typeface="Century Gothic" panose="020B0502020202020204" pitchFamily="34" charset="0"/>
              <a:ea typeface="+mn-ea"/>
              <a:cs typeface="+mn-cs"/>
            </a:rPr>
            <a:t>17 sections </a:t>
          </a:r>
          <a:r>
            <a:rPr lang="en-GB" sz="1100">
              <a:effectLst/>
              <a:latin typeface="Century Gothic" panose="020B0502020202020204" pitchFamily="34" charset="0"/>
              <a:ea typeface="+mn-ea"/>
              <a:cs typeface="+mn-cs"/>
            </a:rPr>
            <a:t>to be completed: Cover, Snapsh</a:t>
          </a:r>
          <a:r>
            <a:rPr lang="en-GB" sz="1100">
              <a:solidFill>
                <a:sysClr val="windowText" lastClr="000000"/>
              </a:solidFill>
              <a:effectLst/>
              <a:latin typeface="Century Gothic" panose="020B0502020202020204" pitchFamily="34" charset="0"/>
              <a:ea typeface="+mn-ea"/>
              <a:cs typeface="+mn-cs"/>
            </a:rPr>
            <a:t>ot, Additional</a:t>
          </a:r>
          <a:r>
            <a:rPr lang="en-GB" sz="1100" baseline="0">
              <a:solidFill>
                <a:sysClr val="windowText" lastClr="000000"/>
              </a:solidFill>
              <a:effectLst/>
              <a:latin typeface="Century Gothic" panose="020B0502020202020204" pitchFamily="34" charset="0"/>
              <a:ea typeface="+mn-ea"/>
              <a:cs typeface="+mn-cs"/>
            </a:rPr>
            <a:t> Information, IEC Additional Information, </a:t>
          </a:r>
          <a:r>
            <a:rPr lang="en-GB" sz="1100">
              <a:effectLst/>
              <a:latin typeface="Century Gothic" panose="020B0502020202020204" pitchFamily="34" charset="0"/>
              <a:ea typeface="+mn-ea"/>
              <a:cs typeface="+mn-cs"/>
            </a:rPr>
            <a:t>8 parts of the FACT-JACIE Standards plus separate Donors, MED-A data and Label (3) worksheets. </a:t>
          </a:r>
          <a:br>
            <a:rPr lang="en-GB" sz="1100">
              <a:effectLst/>
              <a:latin typeface="Century Gothic" panose="020B0502020202020204" pitchFamily="34" charset="0"/>
              <a:ea typeface="+mn-ea"/>
              <a:cs typeface="+mn-cs"/>
            </a:rPr>
          </a:b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The checklist repeats the Standards and the applicant should indicate their level of compliance from the pull-down menu of answers. </a:t>
          </a:r>
          <a:br>
            <a:rPr lang="en-GB" sz="1100">
              <a:effectLst/>
              <a:latin typeface="Century Gothic" panose="020B0502020202020204" pitchFamily="34" charset="0"/>
              <a:ea typeface="+mn-ea"/>
              <a:cs typeface="+mn-cs"/>
            </a:rPr>
          </a:b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The available answers are: </a:t>
          </a:r>
          <a:br>
            <a:rPr lang="en-GB" sz="1100">
              <a:effectLst/>
              <a:latin typeface="Century Gothic" panose="020B0502020202020204" pitchFamily="34" charset="0"/>
              <a:ea typeface="+mn-ea"/>
              <a:cs typeface="+mn-cs"/>
            </a:rPr>
          </a:b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Compliant</a:t>
          </a:r>
          <a:r>
            <a:rPr lang="en-GB" sz="1100">
              <a:effectLst/>
              <a:latin typeface="Century Gothic" panose="020B0502020202020204" pitchFamily="34" charset="0"/>
              <a:ea typeface="+mn-ea"/>
              <a:cs typeface="+mn-cs"/>
            </a:rPr>
            <a:t> (where </a:t>
          </a:r>
          <a:r>
            <a:rPr lang="en-GB" sz="1100" b="1">
              <a:effectLst/>
              <a:latin typeface="Century Gothic" panose="020B0502020202020204" pitchFamily="34" charset="0"/>
              <a:ea typeface="+mn-ea"/>
              <a:cs typeface="+mn-cs"/>
            </a:rPr>
            <a:t>all</a:t>
          </a:r>
          <a:r>
            <a:rPr lang="en-GB" sz="1100">
              <a:effectLst/>
              <a:latin typeface="Century Gothic" panose="020B0502020202020204" pitchFamily="34" charset="0"/>
              <a:ea typeface="+mn-ea"/>
              <a:cs typeface="+mn-cs"/>
            </a:rPr>
            <a:t> aspects of the standard are met)</a:t>
          </a:r>
          <a:br>
            <a:rPr lang="en-GB" sz="1100">
              <a:effectLst/>
              <a:latin typeface="Century Gothic" panose="020B0502020202020204" pitchFamily="34" charset="0"/>
              <a:ea typeface="+mn-ea"/>
              <a:cs typeface="+mn-cs"/>
            </a:rPr>
          </a:b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Partially compliant</a:t>
          </a:r>
          <a:r>
            <a:rPr lang="en-GB" sz="1100">
              <a:effectLst/>
              <a:latin typeface="Century Gothic" panose="020B0502020202020204" pitchFamily="34" charset="0"/>
              <a:ea typeface="+mn-ea"/>
              <a:cs typeface="+mn-cs"/>
            </a:rPr>
            <a:t> (where some but </a:t>
          </a:r>
          <a:r>
            <a:rPr lang="en-GB" sz="1100" b="1" u="sng">
              <a:effectLst/>
              <a:latin typeface="Century Gothic" panose="020B0502020202020204" pitchFamily="34" charset="0"/>
              <a:ea typeface="+mn-ea"/>
              <a:cs typeface="+mn-cs"/>
            </a:rPr>
            <a:t>not</a:t>
          </a:r>
          <a:r>
            <a:rPr lang="en-GB" sz="1100" b="1">
              <a:effectLst/>
              <a:latin typeface="Century Gothic" panose="020B0502020202020204" pitchFamily="34" charset="0"/>
              <a:ea typeface="+mn-ea"/>
              <a:cs typeface="+mn-cs"/>
            </a:rPr>
            <a:t> all </a:t>
          </a:r>
          <a:r>
            <a:rPr lang="en-GB" sz="1100">
              <a:effectLst/>
              <a:latin typeface="Century Gothic" panose="020B0502020202020204" pitchFamily="34" charset="0"/>
              <a:ea typeface="+mn-ea"/>
              <a:cs typeface="+mn-cs"/>
            </a:rPr>
            <a:t>aspects are met)</a:t>
          </a:r>
          <a:br>
            <a:rPr lang="en-GB" sz="1100">
              <a:effectLst/>
              <a:latin typeface="Century Gothic" panose="020B0502020202020204" pitchFamily="34" charset="0"/>
              <a:ea typeface="+mn-ea"/>
              <a:cs typeface="+mn-cs"/>
            </a:rPr>
          </a:b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Non-compliant</a:t>
          </a:r>
          <a:r>
            <a:rPr lang="en-GB" sz="1100">
              <a:effectLst/>
              <a:latin typeface="Century Gothic" panose="020B0502020202020204" pitchFamily="34" charset="0"/>
              <a:ea typeface="+mn-ea"/>
              <a:cs typeface="+mn-cs"/>
            </a:rPr>
            <a:t> (where </a:t>
          </a:r>
          <a:r>
            <a:rPr lang="en-GB" sz="1100" b="1">
              <a:effectLst/>
              <a:latin typeface="Century Gothic" panose="020B0502020202020204" pitchFamily="34" charset="0"/>
              <a:ea typeface="+mn-ea"/>
              <a:cs typeface="+mn-cs"/>
            </a:rPr>
            <a:t>none</a:t>
          </a:r>
          <a:r>
            <a:rPr lang="en-GB" sz="1100">
              <a:effectLst/>
              <a:latin typeface="Century Gothic" panose="020B0502020202020204" pitchFamily="34" charset="0"/>
              <a:ea typeface="+mn-ea"/>
              <a:cs typeface="+mn-cs"/>
            </a:rPr>
            <a:t> of the aspects are met)</a:t>
          </a:r>
          <a:br>
            <a:rPr lang="en-GB" sz="1100">
              <a:effectLst/>
              <a:latin typeface="Century Gothic" panose="020B0502020202020204" pitchFamily="34" charset="0"/>
              <a:ea typeface="+mn-ea"/>
              <a:cs typeface="+mn-cs"/>
            </a:rPr>
          </a:b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Not applicable</a:t>
          </a:r>
          <a:r>
            <a:rPr lang="en-GB" sz="1100">
              <a:effectLst/>
              <a:latin typeface="Century Gothic" panose="020B0502020202020204" pitchFamily="34" charset="0"/>
              <a:ea typeface="+mn-ea"/>
              <a:cs typeface="+mn-cs"/>
            </a:rPr>
            <a:t> (where the standard is not applicable to specific activity in the applicant facility or programme.  NOTE: this should </a:t>
          </a:r>
          <a:r>
            <a:rPr lang="en-GB" sz="1100" u="sng">
              <a:effectLst/>
              <a:latin typeface="Century Gothic" panose="020B0502020202020204" pitchFamily="34" charset="0"/>
              <a:ea typeface="+mn-ea"/>
              <a:cs typeface="+mn-cs"/>
            </a:rPr>
            <a:t>not</a:t>
          </a:r>
          <a:r>
            <a:rPr lang="en-GB" sz="1100">
              <a:effectLst/>
              <a:latin typeface="Century Gothic" panose="020B0502020202020204" pitchFamily="34" charset="0"/>
              <a:ea typeface="+mn-ea"/>
              <a:cs typeface="+mn-cs"/>
            </a:rPr>
            <a:t> be used to answer for something that is </a:t>
          </a:r>
          <a:r>
            <a:rPr lang="en-GB" sz="1100" i="1">
              <a:effectLst/>
              <a:latin typeface="Century Gothic" panose="020B0502020202020204" pitchFamily="34" charset="0"/>
              <a:ea typeface="+mn-ea"/>
              <a:cs typeface="+mn-cs"/>
            </a:rPr>
            <a:t>not compliant</a:t>
          </a:r>
          <a:r>
            <a:rPr lang="en-GB" sz="1100">
              <a:effectLst/>
              <a:latin typeface="Century Gothic" panose="020B0502020202020204" pitchFamily="34" charset="0"/>
              <a:ea typeface="+mn-ea"/>
              <a:cs typeface="+mn-cs"/>
            </a:rPr>
            <a:t>). </a:t>
          </a:r>
        </a:p>
        <a:p>
          <a:endParaRPr lang="es-ES" sz="1100">
            <a:effectLst/>
            <a:latin typeface="Century Gothic" panose="020B0502020202020204" pitchFamily="34" charset="0"/>
            <a:ea typeface="+mn-ea"/>
            <a:cs typeface="+mn-cs"/>
          </a:endParaRPr>
        </a:p>
        <a:p>
          <a:pPr algn="l"/>
          <a:r>
            <a:rPr lang="en-GB" sz="1100">
              <a:effectLst/>
              <a:latin typeface="Century Gothic" panose="020B0502020202020204" pitchFamily="34" charset="0"/>
              <a:ea typeface="+mn-ea"/>
              <a:cs typeface="+mn-cs"/>
            </a:rPr>
            <a:t>Alongside the 'Applicant's Self-Assessment' column, there is column "Source of evidence and explanatory text" for the applicant to add information supporting their answer. </a:t>
          </a:r>
        </a:p>
        <a:p>
          <a:pPr algn="l"/>
          <a:endParaRPr lang="en-GB" sz="1100">
            <a:effectLst/>
            <a:latin typeface="Century Gothic" panose="020B0502020202020204" pitchFamily="34" charset="0"/>
            <a:ea typeface="+mn-ea"/>
            <a:cs typeface="+mn-cs"/>
          </a:endParaRPr>
        </a:p>
        <a:p>
          <a:pPr algn="l"/>
          <a:r>
            <a:rPr lang="en-GB" sz="1100">
              <a:effectLst/>
              <a:latin typeface="Century Gothic" panose="020B0502020202020204" pitchFamily="34" charset="0"/>
              <a:ea typeface="+mn-ea"/>
              <a:cs typeface="+mn-cs"/>
            </a:rPr>
            <a:t>By default, this cells are completed with the text "Please indicate here evidence that responds to this standard" which should be replaced by the centres as they complete the document. Examples of this information include the reference of the applicable SOP, the name of the responsible person or the explanation for indicating only 'partial compliance' or 'non-compliant'. </a:t>
          </a: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Where 'Partially compliant' or Non-compliant' are used, the Applicant should especially explain why or what remains to be done to achieve compliance. </a:t>
          </a:r>
        </a:p>
        <a:p>
          <a:endParaRPr lang="es-ES" sz="1100">
            <a:effectLst/>
            <a:latin typeface="Century Gothic" panose="020B0502020202020204"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a:effectLst/>
              <a:latin typeface="Century Gothic" panose="020B0502020202020204" pitchFamily="34" charset="0"/>
              <a:ea typeface="+mn-ea"/>
              <a:cs typeface="+mn-cs"/>
            </a:rPr>
            <a:t>In addition, a set of Basic Questions is included in the section called Snapshot. </a:t>
          </a:r>
          <a:r>
            <a:rPr lang="en-GB" sz="1100" baseline="0">
              <a:effectLst/>
              <a:latin typeface="Century Gothic" panose="020B0502020202020204" pitchFamily="34" charset="0"/>
              <a:ea typeface="+mn-ea"/>
              <a:cs typeface="+mn-cs"/>
            </a:rPr>
            <a:t> </a:t>
          </a:r>
          <a:r>
            <a:rPr lang="en-GB" sz="1100">
              <a:effectLst/>
              <a:latin typeface="Century Gothic" panose="020B0502020202020204" pitchFamily="34" charset="0"/>
              <a:ea typeface="+mn-ea"/>
              <a:cs typeface="+mn-cs"/>
            </a:rPr>
            <a:t>This acts as a </a:t>
          </a:r>
          <a:r>
            <a:rPr lang="en-GB" sz="1100" i="1">
              <a:effectLst/>
              <a:latin typeface="Century Gothic" panose="020B0502020202020204" pitchFamily="34" charset="0"/>
              <a:ea typeface="+mn-ea"/>
              <a:cs typeface="+mn-cs"/>
            </a:rPr>
            <a:t>photograph </a:t>
          </a:r>
          <a:r>
            <a:rPr lang="en-GB" sz="1100">
              <a:effectLst/>
              <a:latin typeface="Century Gothic" panose="020B0502020202020204" pitchFamily="34" charset="0"/>
              <a:ea typeface="+mn-ea"/>
              <a:cs typeface="+mn-cs"/>
            </a:rPr>
            <a:t>of the activity in the programme to help guide the inspectors. </a:t>
          </a:r>
          <a:r>
            <a:rPr lang="en-GB" sz="1100" baseline="0">
              <a:solidFill>
                <a:srgbClr val="0000FF"/>
              </a:solidFill>
              <a:effectLst/>
              <a:latin typeface="Century Gothic" panose="020B0502020202020204" pitchFamily="34" charset="0"/>
              <a:ea typeface="+mn-ea"/>
              <a:cs typeface="+mn-cs"/>
            </a:rPr>
            <a:t>Specific questions about the centre's activity are included in the Additional Information and IEC Additional Information sections.</a:t>
          </a:r>
        </a:p>
        <a:p>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The Inspector will verify the Applicant's answers using the documents submitted before the inspection and during the on-site visit. The Inspector will indicate his/her assessment of the level of compliance using the same pull-down menu options and entered remarks into the adjoining column where necessary. </a:t>
          </a: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In addition, the answers will be colour-coded with </a:t>
          </a: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'Compliant' being </a:t>
          </a:r>
          <a:r>
            <a:rPr lang="en-GB" sz="1100" b="1">
              <a:effectLst/>
              <a:latin typeface="Century Gothic" panose="020B0502020202020204" pitchFamily="34" charset="0"/>
              <a:ea typeface="+mn-ea"/>
              <a:cs typeface="+mn-cs"/>
            </a:rPr>
            <a:t>GREEN</a:t>
          </a:r>
          <a:r>
            <a:rPr lang="en-GB" sz="1100">
              <a:effectLst/>
              <a:latin typeface="Century Gothic" panose="020B0502020202020204" pitchFamily="34" charset="0"/>
              <a:ea typeface="+mn-ea"/>
              <a:cs typeface="+mn-cs"/>
            </a:rPr>
            <a:t>; </a:t>
          </a: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'Partially Compliant' being </a:t>
          </a:r>
          <a:r>
            <a:rPr lang="en-GB" sz="1100" b="1">
              <a:effectLst/>
              <a:latin typeface="Century Gothic" panose="020B0502020202020204" pitchFamily="34" charset="0"/>
              <a:ea typeface="+mn-ea"/>
              <a:cs typeface="+mn-cs"/>
            </a:rPr>
            <a:t>ORANGE</a:t>
          </a:r>
          <a:r>
            <a:rPr lang="en-GB" sz="1100">
              <a:effectLst/>
              <a:latin typeface="Century Gothic" panose="020B0502020202020204" pitchFamily="34" charset="0"/>
              <a:ea typeface="+mn-ea"/>
              <a:cs typeface="+mn-cs"/>
            </a:rPr>
            <a:t>, </a:t>
          </a: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'Non-compliant' being </a:t>
          </a:r>
          <a:r>
            <a:rPr lang="en-GB" sz="1100" b="1">
              <a:effectLst/>
              <a:latin typeface="Century Gothic" panose="020B0502020202020204" pitchFamily="34" charset="0"/>
              <a:ea typeface="+mn-ea"/>
              <a:cs typeface="+mn-cs"/>
            </a:rPr>
            <a:t>RED</a:t>
          </a:r>
          <a:r>
            <a:rPr lang="en-GB" sz="1100">
              <a:effectLst/>
              <a:latin typeface="Century Gothic" panose="020B0502020202020204" pitchFamily="34" charset="0"/>
              <a:ea typeface="+mn-ea"/>
              <a:cs typeface="+mn-cs"/>
            </a:rPr>
            <a:t>; </a:t>
          </a: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'Not applicable' showing as </a:t>
          </a:r>
          <a:r>
            <a:rPr lang="en-GB" sz="1100" b="1">
              <a:effectLst/>
              <a:latin typeface="Century Gothic" panose="020B0502020202020204" pitchFamily="34" charset="0"/>
              <a:ea typeface="+mn-ea"/>
              <a:cs typeface="+mn-cs"/>
            </a:rPr>
            <a:t>GREY</a:t>
          </a:r>
          <a:r>
            <a:rPr lang="en-GB" sz="1100">
              <a:effectLst/>
              <a:latin typeface="Century Gothic" panose="020B0502020202020204" pitchFamily="34" charset="0"/>
              <a:ea typeface="+mn-ea"/>
              <a:cs typeface="+mn-cs"/>
            </a:rPr>
            <a:t>. </a:t>
          </a:r>
          <a:endParaRPr lang="es-ES" sz="1100">
            <a:effectLst/>
            <a:latin typeface="Century Gothic" panose="020B0502020202020204" pitchFamily="34" charset="0"/>
            <a:ea typeface="+mn-ea"/>
            <a:cs typeface="+mn-cs"/>
          </a:endParaRPr>
        </a:p>
        <a:p>
          <a:endParaRPr lang="en-GB" sz="1100" b="1" u="sng">
            <a:effectLst/>
            <a:latin typeface="Century Gothic" panose="020B0502020202020204" pitchFamily="34" charset="0"/>
            <a:ea typeface="+mn-ea"/>
            <a:cs typeface="+mn-cs"/>
          </a:endParaRPr>
        </a:p>
        <a:p>
          <a:endParaRPr lang="es-ES" sz="1100">
            <a:effectLst/>
            <a:latin typeface="Century Gothic" panose="020B0502020202020204" pitchFamily="34" charset="0"/>
            <a:ea typeface="+mn-ea"/>
            <a:cs typeface="+mn-cs"/>
          </a:endParaRPr>
        </a:p>
        <a:p>
          <a:r>
            <a:rPr lang="en-GB" sz="1100" b="1">
              <a:effectLst/>
              <a:latin typeface="Century Gothic" panose="020B0502020202020204" pitchFamily="34" charset="0"/>
              <a:ea typeface="+mn-ea"/>
              <a:cs typeface="+mn-cs"/>
            </a:rPr>
            <a:t>QM Standards </a:t>
          </a:r>
          <a:r>
            <a:rPr lang="en-GB" sz="1100">
              <a:effectLst/>
              <a:latin typeface="Century Gothic" panose="020B0502020202020204" pitchFamily="34" charset="0"/>
              <a:ea typeface="+mn-ea"/>
              <a:cs typeface="+mn-cs"/>
            </a:rPr>
            <a:t>are  on 4 separate worksheets. The Quality Management Inspector will assess these standards for </a:t>
          </a:r>
          <a:r>
            <a:rPr lang="en-GB" sz="1100" u="sng">
              <a:effectLst/>
              <a:latin typeface="Century Gothic" panose="020B0502020202020204" pitchFamily="34" charset="0"/>
              <a:ea typeface="+mn-ea"/>
              <a:cs typeface="+mn-cs"/>
            </a:rPr>
            <a:t>all</a:t>
          </a:r>
          <a:r>
            <a:rPr lang="en-GB" sz="1100">
              <a:effectLst/>
              <a:latin typeface="Century Gothic" panose="020B0502020202020204" pitchFamily="34" charset="0"/>
              <a:ea typeface="+mn-ea"/>
              <a:cs typeface="+mn-cs"/>
            </a:rPr>
            <a:t> the units involved. Where </a:t>
          </a:r>
          <a:r>
            <a:rPr lang="en-GB" sz="1100" u="sng">
              <a:effectLst/>
              <a:latin typeface="Century Gothic" panose="020B0502020202020204" pitchFamily="34" charset="0"/>
              <a:ea typeface="+mn-ea"/>
              <a:cs typeface="+mn-cs"/>
            </a:rPr>
            <a:t>no Quality Management Inspector is available</a:t>
          </a:r>
          <a:r>
            <a:rPr lang="en-GB" sz="1100">
              <a:effectLst/>
              <a:latin typeface="Century Gothic" panose="020B0502020202020204" pitchFamily="34" charset="0"/>
              <a:ea typeface="+mn-ea"/>
              <a:cs typeface="+mn-cs"/>
            </a:rPr>
            <a:t>, the Clinical Inspector will assess "QM - Part B" and "QM - Part CM", the Collection Inspector will  assess "QM - Part C" and the Processing Inspector will assess "QM - Part D" in addition to their corresponding sections according to their area of expertise.</a:t>
          </a:r>
        </a:p>
        <a:p>
          <a:endParaRPr lang="es-ES">
            <a:effectLst/>
            <a:latin typeface="Century Gothic" panose="020B0502020202020204" pitchFamily="34" charset="0"/>
          </a:endParaRPr>
        </a:p>
        <a:p>
          <a:r>
            <a:rPr lang="en-GB" sz="1100" b="1">
              <a:effectLst/>
              <a:latin typeface="Century Gothic" panose="020B0502020202020204" pitchFamily="34" charset="0"/>
              <a:ea typeface="+mn-ea"/>
              <a:cs typeface="+mn-cs"/>
            </a:rPr>
            <a:t>Definitions:</a:t>
          </a:r>
          <a:r>
            <a:rPr lang="en-GB" sz="1100">
              <a:effectLst/>
              <a:latin typeface="Century Gothic" panose="020B0502020202020204" pitchFamily="34" charset="0"/>
              <a:ea typeface="+mn-ea"/>
              <a:cs typeface="+mn-cs"/>
            </a:rPr>
            <a:t> The definitions section from the Standards is now reproduced in the Checklist.</a:t>
          </a:r>
        </a:p>
        <a:p>
          <a:endParaRPr lang="es-ES" sz="1100">
            <a:effectLst/>
            <a:latin typeface="Century Gothic" panose="020B0502020202020204" pitchFamily="34" charset="0"/>
            <a:ea typeface="+mn-ea"/>
            <a:cs typeface="+mn-cs"/>
          </a:endParaRPr>
        </a:p>
        <a:p>
          <a:r>
            <a:rPr lang="en-GB" sz="1100" b="1">
              <a:effectLst/>
              <a:latin typeface="Century Gothic" panose="020B0502020202020204" pitchFamily="34" charset="0"/>
              <a:ea typeface="+mn-ea"/>
              <a:cs typeface="+mn-cs"/>
            </a:rPr>
            <a:t>B/CM/C 6</a:t>
          </a:r>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Allogeneic and Autologous Donor Selection, Evaluation, and Management</a:t>
          </a:r>
          <a:r>
            <a:rPr lang="en-GB" sz="1100">
              <a:effectLst/>
              <a:latin typeface="Century Gothic" panose="020B0502020202020204" pitchFamily="34" charset="0"/>
              <a:ea typeface="+mn-ea"/>
              <a:cs typeface="+mn-cs"/>
            </a:rPr>
            <a:t> standards are now on a separate worksheet. The </a:t>
          </a:r>
          <a:r>
            <a:rPr lang="en-GB" sz="1100" b="1" u="sng">
              <a:effectLst/>
              <a:latin typeface="Century Gothic" panose="020B0502020202020204" pitchFamily="34" charset="0"/>
              <a:ea typeface="+mn-ea"/>
              <a:cs typeface="+mn-cs"/>
            </a:rPr>
            <a:t>Collection Inspector</a:t>
          </a:r>
          <a:r>
            <a:rPr lang="en-GB" sz="1100" b="1">
              <a:effectLst/>
              <a:latin typeface="Century Gothic" panose="020B0502020202020204" pitchFamily="34" charset="0"/>
              <a:ea typeface="+mn-ea"/>
              <a:cs typeface="+mn-cs"/>
            </a:rPr>
            <a:t> </a:t>
          </a:r>
          <a:r>
            <a:rPr lang="en-GB" sz="1100">
              <a:effectLst/>
              <a:latin typeface="Century Gothic" panose="020B0502020202020204" pitchFamily="34" charset="0"/>
              <a:ea typeface="+mn-ea"/>
              <a:cs typeface="+mn-cs"/>
            </a:rPr>
            <a:t>will assess these standards for all facilities involved unless otherwise agreed among the Inspection Team. Where </a:t>
          </a:r>
          <a:r>
            <a:rPr lang="en-GB" sz="1100" u="sng">
              <a:effectLst/>
              <a:latin typeface="Century Gothic" panose="020B0502020202020204" pitchFamily="34" charset="0"/>
              <a:ea typeface="+mn-ea"/>
              <a:cs typeface="+mn-cs"/>
            </a:rPr>
            <a:t>only</a:t>
          </a:r>
          <a:r>
            <a:rPr lang="en-GB" sz="1100">
              <a:effectLst/>
              <a:latin typeface="Century Gothic" panose="020B0502020202020204" pitchFamily="34" charset="0"/>
              <a:ea typeface="+mn-ea"/>
              <a:cs typeface="+mn-cs"/>
            </a:rPr>
            <a:t> a Clinical Unit is being inspected, the Clinical Inspector will assess these standards.</a:t>
          </a:r>
        </a:p>
        <a:p>
          <a:endParaRPr lang="es-ES" sz="1100">
            <a:effectLst/>
            <a:latin typeface="Century Gothic" panose="020B0502020202020204" pitchFamily="34" charset="0"/>
            <a:ea typeface="+mn-ea"/>
            <a:cs typeface="+mn-cs"/>
          </a:endParaRPr>
        </a:p>
        <a:p>
          <a:r>
            <a:rPr lang="en-GB" sz="1100" b="1">
              <a:effectLst/>
              <a:latin typeface="Century Gothic" panose="020B0502020202020204" pitchFamily="34" charset="0"/>
              <a:ea typeface="+mn-ea"/>
              <a:cs typeface="+mn-cs"/>
            </a:rPr>
            <a:t>CM/C/D 7</a:t>
          </a:r>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Coding and Labelling of Cellular Therapy Products</a:t>
          </a:r>
          <a:r>
            <a:rPr lang="en-GB" sz="1100">
              <a:effectLst/>
              <a:latin typeface="Century Gothic" panose="020B0502020202020204" pitchFamily="34" charset="0"/>
              <a:ea typeface="+mn-ea"/>
              <a:cs typeface="+mn-cs"/>
            </a:rPr>
            <a:t> are grouped on 3 separate worksheets: Labels-Collection', 'Labels-Processing' and 'Shipping &amp; Transport Labels'. Collection Labels will be assessed by the</a:t>
          </a:r>
          <a:r>
            <a:rPr lang="en-GB" sz="1100" baseline="0">
              <a:effectLst/>
              <a:latin typeface="Century Gothic" panose="020B0502020202020204" pitchFamily="34" charset="0"/>
              <a:ea typeface="+mn-ea"/>
              <a:cs typeface="+mn-cs"/>
            </a:rPr>
            <a:t> </a:t>
          </a:r>
          <a:r>
            <a:rPr lang="en-GB" sz="1100" u="sng" baseline="0">
              <a:effectLst/>
              <a:latin typeface="Century Gothic" panose="020B0502020202020204" pitchFamily="34" charset="0"/>
              <a:ea typeface="+mn-ea"/>
              <a:cs typeface="+mn-cs"/>
            </a:rPr>
            <a:t>Collection Inspector </a:t>
          </a:r>
          <a:r>
            <a:rPr lang="en-GB" sz="1100" baseline="0">
              <a:effectLst/>
              <a:latin typeface="Century Gothic" panose="020B0502020202020204" pitchFamily="34" charset="0"/>
              <a:ea typeface="+mn-ea"/>
              <a:cs typeface="+mn-cs"/>
            </a:rPr>
            <a:t>and Processing Labels plus Shipping &amp; Transport Labels </a:t>
          </a:r>
          <a:r>
            <a:rPr lang="en-GB" sz="1100">
              <a:effectLst/>
              <a:latin typeface="Century Gothic" panose="020B0502020202020204" pitchFamily="34" charset="0"/>
              <a:ea typeface="+mn-ea"/>
              <a:cs typeface="+mn-cs"/>
            </a:rPr>
            <a:t>will be assessed by the </a:t>
          </a:r>
          <a:r>
            <a:rPr lang="en-GB" sz="1100" u="sng">
              <a:effectLst/>
              <a:latin typeface="Century Gothic" panose="020B0502020202020204" pitchFamily="34" charset="0"/>
              <a:ea typeface="+mn-ea"/>
              <a:cs typeface="+mn-cs"/>
            </a:rPr>
            <a:t>Processing Inspector</a:t>
          </a:r>
          <a:r>
            <a:rPr lang="en-GB" sz="1100">
              <a:effectLst/>
              <a:latin typeface="Century Gothic" panose="020B0502020202020204" pitchFamily="34" charset="0"/>
              <a:ea typeface="+mn-ea"/>
              <a:cs typeface="+mn-cs"/>
            </a:rPr>
            <a:t> for all facilities involved unless otherwise agreed among the Inspection Team. Where </a:t>
          </a:r>
          <a:r>
            <a:rPr lang="en-GB" sz="1100" u="sng">
              <a:effectLst/>
              <a:latin typeface="Century Gothic" panose="020B0502020202020204" pitchFamily="34" charset="0"/>
              <a:ea typeface="+mn-ea"/>
              <a:cs typeface="+mn-cs"/>
            </a:rPr>
            <a:t>only</a:t>
          </a:r>
          <a:r>
            <a:rPr lang="en-GB" sz="1100">
              <a:effectLst/>
              <a:latin typeface="Century Gothic" panose="020B0502020202020204" pitchFamily="34" charset="0"/>
              <a:ea typeface="+mn-ea"/>
              <a:cs typeface="+mn-cs"/>
            </a:rPr>
            <a:t> a Collection Unit is being inspected, the Collection Inspector will assess these standards.</a:t>
          </a:r>
          <a:endParaRPr lang="es-ES" sz="1100">
            <a:effectLst/>
            <a:latin typeface="Century Gothic" panose="020B0502020202020204" pitchFamily="34" charset="0"/>
            <a:ea typeface="+mn-ea"/>
            <a:cs typeface="+mn-cs"/>
          </a:endParaRPr>
        </a:p>
        <a:p>
          <a:endParaRPr lang="es-ES" sz="1100">
            <a:effectLst/>
            <a:latin typeface="Century Gothic" panose="020B0502020202020204" pitchFamily="34" charset="0"/>
            <a:ea typeface="+mn-ea"/>
            <a:cs typeface="+mn-cs"/>
          </a:endParaRPr>
        </a:p>
        <a:p>
          <a:r>
            <a:rPr lang="en-GB" sz="1100" b="1">
              <a:effectLst/>
              <a:latin typeface="Century Gothic" panose="020B0502020202020204" pitchFamily="34" charset="0"/>
              <a:ea typeface="+mn-ea"/>
              <a:cs typeface="+mn-cs"/>
            </a:rPr>
            <a:t>Post-inspection: </a:t>
          </a:r>
          <a:r>
            <a:rPr lang="en-GB" sz="1100">
              <a:effectLst/>
              <a:latin typeface="Century Gothic" panose="020B0502020202020204" pitchFamily="34" charset="0"/>
              <a:ea typeface="+mn-ea"/>
              <a:cs typeface="+mn-cs"/>
            </a:rPr>
            <a:t>The checklist also incorporates the post-inspection corrections phases.   </a:t>
          </a:r>
        </a:p>
        <a:p>
          <a:endParaRPr lang="en-GB" sz="1100">
            <a:effectLst/>
            <a:latin typeface="Century Gothic" panose="020B0502020202020204" pitchFamily="34" charset="0"/>
            <a:ea typeface="+mn-ea"/>
            <a:cs typeface="+mn-cs"/>
          </a:endParaRPr>
        </a:p>
        <a:p>
          <a:endParaRPr lang="en-GB" sz="1100">
            <a:effectLst/>
            <a:latin typeface="Century Gothic" panose="020B0502020202020204" pitchFamily="34" charset="0"/>
            <a:ea typeface="+mn-ea"/>
            <a:cs typeface="+mn-cs"/>
          </a:endParaRPr>
        </a:p>
        <a:p>
          <a:r>
            <a:rPr lang="es-ES" sz="1100">
              <a:effectLst/>
              <a:latin typeface="Century Gothic" panose="020B0502020202020204" pitchFamily="34" charset="0"/>
              <a:ea typeface="+mn-ea"/>
              <a:cs typeface="+mn-cs"/>
            </a:rPr>
            <a:t>                  </a:t>
          </a:r>
          <a:r>
            <a:rPr lang="es-ES" sz="1100" b="1">
              <a:effectLst/>
              <a:latin typeface="Century Gothic" panose="020B0502020202020204" pitchFamily="34" charset="0"/>
              <a:ea typeface="+mn-ea"/>
              <a:cs typeface="+mn-cs"/>
            </a:rPr>
            <a:t>Problems: If you have any problems with this Excel file, please email jacie@ebmt.org</a:t>
          </a:r>
          <a:r>
            <a:rPr lang="es-ES" sz="1100">
              <a:effectLst/>
              <a:latin typeface="Century Gothic" panose="020B0502020202020204" pitchFamily="34" charset="0"/>
              <a:ea typeface="+mn-ea"/>
              <a:cs typeface="+mn-cs"/>
            </a:rPr>
            <a:t>. </a:t>
          </a:r>
        </a:p>
      </xdr:txBody>
    </xdr:sp>
    <xdr:clientData/>
  </xdr:twoCellAnchor>
  <xdr:twoCellAnchor editAs="oneCell">
    <xdr:from>
      <xdr:col>5</xdr:col>
      <xdr:colOff>359569</xdr:colOff>
      <xdr:row>18</xdr:row>
      <xdr:rowOff>2380</xdr:rowOff>
    </xdr:from>
    <xdr:to>
      <xdr:col>6</xdr:col>
      <xdr:colOff>438147</xdr:colOff>
      <xdr:row>24</xdr:row>
      <xdr:rowOff>127602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693444" y="3002755"/>
          <a:ext cx="945353" cy="1125347"/>
        </a:xfrm>
        <a:prstGeom prst="rect">
          <a:avLst/>
        </a:prstGeom>
      </xdr:spPr>
    </xdr:pic>
    <xdr:clientData/>
  </xdr:twoCellAnchor>
  <xdr:twoCellAnchor editAs="oneCell">
    <xdr:from>
      <xdr:col>0</xdr:col>
      <xdr:colOff>471487</xdr:colOff>
      <xdr:row>80</xdr:row>
      <xdr:rowOff>2381</xdr:rowOff>
    </xdr:from>
    <xdr:to>
      <xdr:col>0</xdr:col>
      <xdr:colOff>814386</xdr:colOff>
      <xdr:row>81</xdr:row>
      <xdr:rowOff>149181</xdr:rowOff>
    </xdr:to>
    <xdr:pic>
      <xdr:nvPicPr>
        <xdr:cNvPr id="4" name="Imagen 5" descr="http://www.professionalresumewriters.net/wp-content/uploads/2014/07/Danger.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1487" y="13070681"/>
          <a:ext cx="342899" cy="30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bmt/Dropbox%20(EBMT)/Documentation/Standards,%20Manual%20&amp;%20Checklist/2017%20Comparison%20table%20ed%20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s 4th to 7th"/>
      <sheetName val="Breakdown-Area"/>
      <sheetName val="Breakdown-Parts"/>
      <sheetName val="Breakdown-general"/>
      <sheetName val="Total items"/>
      <sheetName val="7th ed contents"/>
      <sheetName val="Edition-to-edition count"/>
      <sheetName val="Definitions"/>
      <sheetName val="7th side-by-side"/>
      <sheetName val="7th side-by-side (2)"/>
      <sheetName val="6th ed. Side-by-Side"/>
      <sheetName val="Labels"/>
      <sheetName val="Hoja1"/>
      <sheetName val="Breakdown (2)"/>
      <sheetName val="Breakdown"/>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6969A6-1572-4027-A693-239E99118F68}" name="PartB2" displayName="PartB2" ref="A3:N315" totalsRowShown="0" headerRowDxfId="498" dataDxfId="497" headerRowBorderDxfId="495" tableBorderDxfId="496">
  <autoFilter ref="A3:N315" xr:uid="{FA6969A6-1572-4027-A693-239E99118F68}"/>
  <tableColumns count="14">
    <tableColumn id="1" xr3:uid="{C23A3E18-0BCE-4AEC-A92F-826B21AC00A4}" name="IEC-specific itens" dataDxfId="493" totalsRowDxfId="494"/>
    <tableColumn id="2" xr3:uid="{B6DC4563-9E19-4DC9-9DFD-839D259FA702}" name="08ref" dataDxfId="491" totalsRowDxfId="492"/>
    <tableColumn id="3" xr3:uid="{3BC80407-7149-461A-A852-B8409E42C7F4}" name="8 standard" dataDxfId="489" totalsRowDxfId="490"/>
    <tableColumn id="4" xr3:uid="{874BE954-AFA1-4CA3-AE50-64CE3C59623A}" name="Applicant´s assessment" dataDxfId="487" totalsRowDxfId="488"/>
    <tableColumn id="5" xr3:uid="{9E0F9D15-3DEF-4F3A-B6F6-0429C2AD0DE3}" name="Source of evidence and explanatory text" dataDxfId="485" totalsRowDxfId="486"/>
    <tableColumn id="6" xr3:uid="{7E63CEA2-4B04-4203-BF23-B53974B59CB0}" name="Inspector´s Assessment" dataDxfId="483" totalsRowDxfId="484"/>
    <tableColumn id="7" xr3:uid="{F75AB825-7F84-4015-BDA6-CCEB716E63BF}" name="Inspector's Comments    (support your answers with additional information)" dataDxfId="481" totalsRowDxfId="482"/>
    <tableColumn id="8" xr3:uid="{F2425250-2B94-434B-9817-63693734762E}" name="Accreditation Committee comments" dataDxfId="479" totalsRowDxfId="480"/>
    <tableColumn id="9" xr3:uid="{13B768E2-C246-4C2D-9AAD-AE5DC6C64EFB}" name="Applicant's corrections &amp; comments -1" dataDxfId="477" totalsRowDxfId="478"/>
    <tableColumn id="10" xr3:uid="{5C58C80F-B621-4976-8B32-522D81225A8F}" name="Inspectors' assessment of corrections -1" dataDxfId="475" totalsRowDxfId="476"/>
    <tableColumn id="11" xr3:uid="{6BABBC41-C663-4496-8584-B13D7008DC8A}" name="Inspectors' comments, if necessary -1" dataDxfId="473" totalsRowDxfId="474"/>
    <tableColumn id="12" xr3:uid="{097A2687-DCFE-4D24-9076-41878D6CB96F}" name="Applicant's corrections &amp; comments -2" dataDxfId="471" totalsRowDxfId="472"/>
    <tableColumn id="13" xr3:uid="{0EF1D2C8-AE24-42E6-B67E-BE115F92EF01}" name="Inspectors' assessment of corrections -2" dataDxfId="469" totalsRowDxfId="470"/>
    <tableColumn id="14" xr3:uid="{2C0E2966-40C6-404F-B6BB-774AFB81F253}" name="Inspectors' comments, if necessary -2" dataDxfId="467" totalsRowDxfId="468"/>
  </tableColumns>
  <tableStyleInfo name="TableStyleMedium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462B94D-434C-40B6-890A-AD1F53F2D834}" name="PartB2456789101112" displayName="PartB2456789101112" ref="A3:N20" totalsRowShown="0" headerRowDxfId="85" dataDxfId="84" headerRowBorderDxfId="82" tableBorderDxfId="83">
  <autoFilter ref="A3:N20" xr:uid="{FA6969A6-1572-4027-A693-239E99118F68}"/>
  <tableColumns count="14">
    <tableColumn id="2" xr3:uid="{51ED416D-5490-455C-8EA0-FDBDBFE3C920}" name="Type of Label" dataDxfId="81"/>
    <tableColumn id="3" xr3:uid="{A6AE07EA-6A95-44EC-8D19-F479EDC91E47}" name="8 standard" dataDxfId="80"/>
    <tableColumn id="1" xr3:uid="{D0B15D75-5E76-45C7-AC04-48D58D64A8E8}" name="Where?" dataDxfId="79"/>
    <tableColumn id="4" xr3:uid="{CA945285-36A2-4933-9674-4C4D911CEBF6}" name="Applicant´s assessment" dataDxfId="78"/>
    <tableColumn id="5" xr3:uid="{EB7056FF-9696-4926-8824-4AA455DA2090}" name="Source of evidence and explanatory text" dataDxfId="77"/>
    <tableColumn id="6" xr3:uid="{8D3CC6DC-514E-44DA-A37B-45DA2F11EA2C}" name="Inspector´s Assessment" dataDxfId="76"/>
    <tableColumn id="7" xr3:uid="{4AC5FA9F-0DC4-4FE3-87FE-BCF568737B45}" name="Inspector's Comments    (support your answers with additional information)" dataDxfId="75"/>
    <tableColumn id="8" xr3:uid="{6D621DC9-0571-4EC0-81EB-6F01C97DF9A7}" name="Accreditation Committee comments" dataDxfId="74"/>
    <tableColumn id="9" xr3:uid="{E01A7CCB-3597-4706-85FF-4E1D6C8E34B0}" name="Applicant's corrections &amp; comments -1" dataDxfId="73"/>
    <tableColumn id="10" xr3:uid="{9F840C8F-C8DB-4D02-AFCD-87160B2447ED}" name="Inspectors' assessment of corrections -1" dataDxfId="72"/>
    <tableColumn id="11" xr3:uid="{8D14EAE5-4C16-41CA-B00C-8170626D7326}" name="Inspectors' comments, if necessary -1" dataDxfId="71"/>
    <tableColumn id="12" xr3:uid="{AF002CDC-D63D-477A-A731-7FC974D87438}" name="Applicant's corrections &amp; comments -2" dataDxfId="70"/>
    <tableColumn id="13" xr3:uid="{8845A88A-921F-454C-9D56-266FB206FD07}" name="Inspectors' assessment of corrections -2" dataDxfId="69"/>
    <tableColumn id="14" xr3:uid="{BD318A28-095F-46BC-BA99-C97DA5D9AFC8}" name="Inspectors' comments, if necessary -2" dataDxfId="6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84E9414-DA81-406A-B40E-D082E95D0E39}" name="PartB245678910111213" displayName="PartB245678910111213" ref="A3:N74" totalsRowShown="0" headerRowDxfId="51" dataDxfId="50" headerRowBorderDxfId="48" tableBorderDxfId="49">
  <autoFilter ref="A3:N74" xr:uid="{FA6969A6-1572-4027-A693-239E99118F68}"/>
  <tableColumns count="14">
    <tableColumn id="2" xr3:uid="{CA88FBF2-6ED9-4201-B181-2F3F82DFD928}" name="Type of Label" dataDxfId="47"/>
    <tableColumn id="3" xr3:uid="{9549D74C-6E15-4DEF-8D31-384110CA8EB0}" name="8 standard" dataDxfId="46"/>
    <tableColumn id="1" xr3:uid="{DC207EFD-C01F-4F3A-9112-BC06FE4372A5}" name="Where?" dataDxfId="45"/>
    <tableColumn id="4" xr3:uid="{BDBC9764-201E-4C46-B197-FBB21DC709D5}" name="Applicant´s assessment" dataDxfId="44"/>
    <tableColumn id="5" xr3:uid="{E6BFB24B-E92A-486C-92B0-71D0B1D824DF}" name="Source of evidence and explanatory text" dataDxfId="43"/>
    <tableColumn id="6" xr3:uid="{C0AC6B00-2A19-4D45-B89F-F648D4904F5C}" name="Inspector´s Assessment" dataDxfId="42"/>
    <tableColumn id="7" xr3:uid="{CC598E06-ACEA-4519-AA66-3DEBE18A010C}" name="Inspector's Comments    (support your answers with additional information)" dataDxfId="41"/>
    <tableColumn id="8" xr3:uid="{EAC9F656-E837-4243-867A-A005281CFD11}" name="Accreditation Committee comments" dataDxfId="40"/>
    <tableColumn id="9" xr3:uid="{CC59C5B2-8892-4F41-8FDB-09A721FA0312}" name="Applicant's corrections &amp; comments -1" dataDxfId="39"/>
    <tableColumn id="10" xr3:uid="{45ABFB2F-D550-43EC-9D64-773720C80211}" name="Inspectors' assessment of corrections -1" dataDxfId="38"/>
    <tableColumn id="11" xr3:uid="{03816086-CB58-4A23-A7DC-89958F3EE9DD}" name="Inspectors' comments, if necessary -1" dataDxfId="37"/>
    <tableColumn id="12" xr3:uid="{29C5E612-722B-4435-9293-CA433790F174}" name="Applicant's corrections &amp; comments -2" dataDxfId="36"/>
    <tableColumn id="13" xr3:uid="{BBD3D2D1-A569-4E41-B329-CFEACFA68387}" name="Inspectors' assessment of corrections -2" dataDxfId="35"/>
    <tableColumn id="14" xr3:uid="{1087EDEB-FCBC-427D-97A8-8E149424D90F}" name="Inspectors' comments, if necessary -2" dataDxfId="34"/>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FF5EDF3-6E2C-4008-A976-63CDC7F3A964}" name="PartB24567891011121314" displayName="PartB24567891011121314" ref="A3:O24" totalsRowShown="0" headerRowDxfId="21" dataDxfId="20" headerRowBorderDxfId="18" tableBorderDxfId="19">
  <autoFilter ref="A3:O24" xr:uid="{FA6969A6-1572-4027-A693-239E99118F68}"/>
  <tableColumns count="15">
    <tableColumn id="2" xr3:uid="{C1FF086D-625F-4C69-A94E-F7F36C2FAEF1}" name="Type of Label" dataDxfId="17"/>
    <tableColumn id="3" xr3:uid="{3311C6D1-35D0-43F8-8771-D59A867FC744}" name="8 standard" dataDxfId="16"/>
    <tableColumn id="1" xr3:uid="{B7A96040-07D2-4F27-85AA-40CB6DCF9911}" name="Where?" dataDxfId="15"/>
    <tableColumn id="4" xr3:uid="{9F018A1C-BBD7-41DB-8DA0-D74344CACCF8}" name="Applicant´s assessment" dataDxfId="14"/>
    <tableColumn id="5" xr3:uid="{20795F5F-72D4-4918-BC94-0CE1AE3110D1}" name="Source of evidence and explanatory text" dataDxfId="13"/>
    <tableColumn id="6" xr3:uid="{C52A7337-A538-4C2F-AA90-AE0DD5F51963}" name="Inspector´s Assessment" dataDxfId="12"/>
    <tableColumn id="7" xr3:uid="{996C2A63-3243-45D5-8831-43F30FBBEBED}" name="Inspector's Comments    (support your answers with additional information)" dataDxfId="11"/>
    <tableColumn id="8" xr3:uid="{CE1B969F-0E60-4319-B960-6BBD0BDF5D90}" name="Accreditation Committee comments" dataDxfId="10"/>
    <tableColumn id="9" xr3:uid="{75954076-0D8C-4ADE-90B5-C82549A52143}" name="Applicant's corrections &amp; comments -1" dataDxfId="9"/>
    <tableColumn id="10" xr3:uid="{B036A7E6-B3AE-4C4D-B204-02F11BEDFFC5}" name="Inspectors' assessment of corrections -1" dataDxfId="8"/>
    <tableColumn id="11" xr3:uid="{141A1364-A0F4-498F-A329-9705D8CB413E}" name="Inspectors' comments, if necessary -1" dataDxfId="7"/>
    <tableColumn id="12" xr3:uid="{0C22651B-EA8F-4827-A87A-8C73E8D0DAB3}" name="Applicant's corrections &amp; comments -2" dataDxfId="6"/>
    <tableColumn id="13" xr3:uid="{519D47B4-BFAA-4D5F-BB4D-3C53E4DA75F8}" name="Inspectors' assessment of corrections -2" dataDxfId="5"/>
    <tableColumn id="14" xr3:uid="{D776A190-5A90-411B-906F-333B9990130D}" name="Inspectors' comments, if necessary -2" dataDxfId="4"/>
    <tableColumn id="15" xr3:uid="{C427896C-7B2C-45D0-83B7-5674FE5BD1BB}" name="Inspectors' comments, if necessary -3" dataDxfId="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6CCE44-0FD9-4045-ADCB-22CD4333F2F3}" name="Table2" displayName="Table2" ref="A1:A194" totalsRowShown="0" headerRowDxfId="2" dataDxfId="1">
  <autoFilter ref="A1:A194" xr:uid="{0C4F5FB8-C24B-42EB-92C4-C0B1F430B790}"/>
  <tableColumns count="1">
    <tableColumn id="1" xr3:uid="{93B0A350-769F-49A4-9ACA-BCBEBEBF47F9}" name="Definitions" dataDxfId="0"/>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245906-977F-4D4E-BCCD-B02380F5E4B6}" name="PartB24" displayName="PartB24" ref="A3:N142" totalsRowShown="0" headerRowDxfId="438" dataDxfId="437" headerRowBorderDxfId="435" tableBorderDxfId="436">
  <autoFilter ref="A3:N142" xr:uid="{FA6969A6-1572-4027-A693-239E99118F68}"/>
  <tableColumns count="14">
    <tableColumn id="1" xr3:uid="{2ABFD0ED-E7CC-4E3F-A03B-4185EA04DA57}" name="IEC-specific itens" dataDxfId="434"/>
    <tableColumn id="2" xr3:uid="{69ECABF9-A7F0-4CEE-BEF4-29E1940DF353}" name="08ref" dataDxfId="433"/>
    <tableColumn id="3" xr3:uid="{C8ADC21D-30A0-4E27-AD4C-B4F169865A55}" name="8 standard" dataDxfId="432"/>
    <tableColumn id="4" xr3:uid="{9DB2E576-3316-40C7-8F31-A9F735D7A867}" name="Applicant´s assessment" dataDxfId="431"/>
    <tableColumn id="5" xr3:uid="{849B592B-9FD0-4854-BE03-C4B18D1A5F55}" name="Source of evidence and explanatory text" dataDxfId="430"/>
    <tableColumn id="6" xr3:uid="{9ACB97D7-A1FE-4051-AABC-1033AE13F9CE}" name="Inspector´s Assessment" dataDxfId="429"/>
    <tableColumn id="7" xr3:uid="{46EF2E18-F42E-427A-946B-F4E2BDF7B4E6}" name="Inspector's Comments    (support your answers with additional information)" dataDxfId="428"/>
    <tableColumn id="8" xr3:uid="{84AF0362-D35B-4AFC-89B6-1796AABA03AF}" name="Accreditation Committee comments" dataDxfId="427"/>
    <tableColumn id="9" xr3:uid="{327DE1C3-DA13-482A-AB47-3C35C7163FFE}" name="Applicant's corrections &amp; comments -1" dataDxfId="426"/>
    <tableColumn id="10" xr3:uid="{1EE166DF-2DAD-41F1-986B-C318AEA97DFD}" name="Inspectors' assessment of corrections -1" dataDxfId="425"/>
    <tableColumn id="11" xr3:uid="{7737A5AD-CA96-4584-A30B-0F0201035487}" name="Inspectors' comments, if necessary -1" dataDxfId="424"/>
    <tableColumn id="12" xr3:uid="{6C7449DC-AFA7-4946-B1B9-5A3F8EFF81EA}" name="Applicant's corrections &amp; comments -2" dataDxfId="423"/>
    <tableColumn id="13" xr3:uid="{0B57FCC1-5875-4441-9910-4E6C5C7C4AB9}" name="Inspectors' assessment of corrections -2" dataDxfId="422"/>
    <tableColumn id="14" xr3:uid="{14720DFA-577F-41A3-8C46-ABFF0B8E4B6E}" name="Inspectors' comments, if necessary -2" dataDxfId="421"/>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AC637F-4BEF-4530-BE41-B3CB714C11EA}" name="PartB245" displayName="PartB245" ref="A3:M145" totalsRowShown="0" headerRowDxfId="396" dataDxfId="395" headerRowBorderDxfId="393" tableBorderDxfId="394">
  <autoFilter ref="A3:M145" xr:uid="{FA6969A6-1572-4027-A693-239E99118F68}"/>
  <tableColumns count="13">
    <tableColumn id="2" xr3:uid="{67B275D9-80CB-4534-9B40-DDDA9D5F4DAD}" name="08ref" dataDxfId="392"/>
    <tableColumn id="3" xr3:uid="{0C69A8EE-0E05-4AF6-8A58-3F8795C5B5FA}" name="8 standard" dataDxfId="391"/>
    <tableColumn id="4" xr3:uid="{29393001-9705-4BE5-A89F-3EDE59815583}" name="Applicant´s assessment" dataDxfId="390"/>
    <tableColumn id="5" xr3:uid="{F4005FF5-2925-481D-BC50-38F0AE450C4E}" name="Source of evidence and explanatory text" dataDxfId="389"/>
    <tableColumn id="6" xr3:uid="{3A8100DF-BA23-4EBE-AD13-D48EACDF5BBE}" name="Inspector´s Assessment" dataDxfId="388"/>
    <tableColumn id="7" xr3:uid="{4815730F-2007-4A8F-A052-71A6D629F940}" name="Inspector's Comments    (support your answers with additional information)" dataDxfId="387"/>
    <tableColumn id="8" xr3:uid="{A34A8DED-B1D6-4639-A6A4-C70BCB0620D5}" name="Accreditation Committee comments" dataDxfId="386"/>
    <tableColumn id="9" xr3:uid="{3726E018-4643-4024-A257-6FB2EB1C0478}" name="Applicant's corrections &amp; comments -1" dataDxfId="385"/>
    <tableColumn id="10" xr3:uid="{713819B0-248B-4134-998C-527FC55BA589}" name="Inspectors' assessment of corrections -1" dataDxfId="384"/>
    <tableColumn id="11" xr3:uid="{CEBA99D3-46FF-4612-B3AD-790B016F5F37}" name="Inspectors' comments, if necessary -1" dataDxfId="383"/>
    <tableColumn id="12" xr3:uid="{E33120E6-2DE9-4718-87A8-308490DF90F5}" name="Applicant's corrections &amp; comments -2" dataDxfId="382"/>
    <tableColumn id="13" xr3:uid="{546B1A1E-8F17-4F10-8D3F-549BBA3DC606}" name="Inspectors' assessment of corrections -2" dataDxfId="381"/>
    <tableColumn id="14" xr3:uid="{7A6CF777-150C-43F5-98E8-A66510C01441}" name="Inspectors' comments, if necessary -2" dataDxfId="380"/>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8767BA-3379-4010-9973-F32189C7DA1C}" name="PartB2456" displayName="PartB2456" ref="A3:M40" totalsRowShown="0" headerRowDxfId="355" dataDxfId="354" headerRowBorderDxfId="352" tableBorderDxfId="353">
  <autoFilter ref="A3:M40" xr:uid="{FA6969A6-1572-4027-A693-239E99118F68}"/>
  <tableColumns count="13">
    <tableColumn id="2" xr3:uid="{4AD309F1-75A8-4849-88D5-45CB8E1E00F4}" name="08ref" dataDxfId="351"/>
    <tableColumn id="3" xr3:uid="{7B78B5AF-6EFF-4B50-8AB7-811D3612FD21}" name="8 standard" dataDxfId="350"/>
    <tableColumn id="4" xr3:uid="{BF8B0AFF-C111-41FE-A504-98F39084CDF1}" name="Applicant´s assessment" dataDxfId="349"/>
    <tableColumn id="5" xr3:uid="{DB9A9779-186F-401A-BFF7-FDA08FD6883B}" name="Source of evidence and explanatory text" dataDxfId="348"/>
    <tableColumn id="6" xr3:uid="{3E31F137-2E0F-4F22-B45B-85B56EED89B2}" name="Inspector´s Assessment" dataDxfId="347"/>
    <tableColumn id="7" xr3:uid="{C253D091-D95A-493B-842F-40B0B366427C}" name="Inspector's Comments    (support your answers with additional information)" dataDxfId="346"/>
    <tableColumn id="8" xr3:uid="{E5A9E225-50C9-41EB-9036-EC942CC0F6BE}" name="Accreditation Committee comments" dataDxfId="345"/>
    <tableColumn id="9" xr3:uid="{016FC9BA-E9A2-4561-87FE-E9EAF635DACC}" name="Applicant's corrections &amp; comments -1" dataDxfId="344"/>
    <tableColumn id="10" xr3:uid="{822ABBCC-454A-429C-9754-3C830C245A5D}" name="Inspectors' assessment of corrections -1" dataDxfId="343"/>
    <tableColumn id="11" xr3:uid="{520BE3A7-BD7A-42DF-990B-3DC54C45724D}" name="Inspectors' comments, if necessary -1" dataDxfId="342"/>
    <tableColumn id="12" xr3:uid="{EBE3CA1A-EC62-49DC-A7D8-6D6AECF99A70}" name="Applicant's corrections &amp; comments -2" dataDxfId="341"/>
    <tableColumn id="13" xr3:uid="{56CE9631-A9EE-45A6-8038-FF60AD0D57B9}" name="Inspectors' assessment of corrections -2" dataDxfId="340"/>
    <tableColumn id="14" xr3:uid="{CE38008A-879D-4FAF-B666-523F22EF400A}" name="Inspectors' comments, if necessary -2" dataDxfId="339"/>
  </tableColumns>
  <tableStyleInfo name="jULIANA"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3A6749A-DC4E-44E1-AEE7-B997A65B5302}" name="PartB24567" displayName="PartB24567" ref="A3:M205" totalsRowShown="0" headerRowDxfId="298" dataDxfId="297" headerRowBorderDxfId="295" tableBorderDxfId="296">
  <autoFilter ref="A3:M205" xr:uid="{FA6969A6-1572-4027-A693-239E99118F68}"/>
  <tableColumns count="13">
    <tableColumn id="2" xr3:uid="{40490568-2F75-49F8-8357-67695724BED7}" name="08ref" dataDxfId="294"/>
    <tableColumn id="3" xr3:uid="{3B1B4DF6-A934-4021-B159-2423668F1AAB}" name="8 standard" dataDxfId="293"/>
    <tableColumn id="4" xr3:uid="{EA9C0823-1F6C-40E3-8198-3CE4ACF6C52A}" name="Applicant´s assessment" dataDxfId="292"/>
    <tableColumn id="5" xr3:uid="{EC1CF569-D9EA-4451-AF09-BFF86A88CE3E}" name="Source of evidence and explanatory text" dataDxfId="291"/>
    <tableColumn id="6" xr3:uid="{86CEE4F4-59DC-4070-BABC-78A29C342BE3}" name="Inspector´s Assessment" dataDxfId="290"/>
    <tableColumn id="7" xr3:uid="{DF8B7D49-CD54-41B9-8A27-530A2CBEB0BF}" name="Inspector's Comments    (support your answers with additional information)" dataDxfId="289"/>
    <tableColumn id="8" xr3:uid="{9C6F66A7-AE58-494E-96CB-AF4A8194D3F1}" name="Accreditation Committee comments" dataDxfId="288"/>
    <tableColumn id="9" xr3:uid="{C9F784FA-079F-4DF3-9A76-D4037F002BBB}" name="Applicant's corrections &amp; comments -1" dataDxfId="287"/>
    <tableColumn id="10" xr3:uid="{21F1D0F0-D500-4CE3-9229-8613BD2F373A}" name="Inspectors' assessment of corrections -1" dataDxfId="286"/>
    <tableColumn id="11" xr3:uid="{D21903C4-417E-4756-87B3-405D8195DA7E}" name="Inspectors' comments, if necessary -1" dataDxfId="285"/>
    <tableColumn id="12" xr3:uid="{FF37C5FC-A0A9-46DB-9BEB-8C42DEF95738}" name="Applicant's corrections &amp; comments -2" dataDxfId="284"/>
    <tableColumn id="13" xr3:uid="{8C9C9F1A-DA49-46A1-A97F-E0D6B298E809}" name="Inspectors' assessment of corrections -2" dataDxfId="283"/>
    <tableColumn id="14" xr3:uid="{BE75B445-1A05-475D-B6F8-BBD046006EBA}" name="Inspectors' comments, if necessary -2" dataDxfId="282"/>
  </tableColumns>
  <tableStyleInfo name="TableStyleLight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8412B1-BF71-4CDB-A1EF-2ACE8952D364}" name="PartB245678" displayName="PartB245678" ref="A3:M121" totalsRowShown="0" headerRowDxfId="257" dataDxfId="256" headerRowBorderDxfId="254" tableBorderDxfId="255">
  <autoFilter ref="A3:M121" xr:uid="{FA6969A6-1572-4027-A693-239E99118F68}"/>
  <tableColumns count="13">
    <tableColumn id="2" xr3:uid="{97E92C51-5345-434C-9064-5B89E429E219}" name="08ref" dataDxfId="253"/>
    <tableColumn id="3" xr3:uid="{82D6D1DA-81F5-4BE7-8E8F-1903AC836F89}" name="8 standard" dataDxfId="252"/>
    <tableColumn id="4" xr3:uid="{3720A2E0-C388-4C7B-812D-D62E15DC3C0A}" name="Applicant´s assessment" dataDxfId="251"/>
    <tableColumn id="5" xr3:uid="{E463B3C9-362E-4482-8551-F56957C67FFE}" name="Source of evidence and explanatory text" dataDxfId="250"/>
    <tableColumn id="6" xr3:uid="{58C2CA2B-5C24-42A1-8F94-022FC6CA2940}" name="Inspector´s Assessment" dataDxfId="249"/>
    <tableColumn id="7" xr3:uid="{0C9EE5D7-F07C-44BC-B9BE-2223A39AEC06}" name="Inspector's Comments    (support your answers with additional information)" dataDxfId="248"/>
    <tableColumn id="8" xr3:uid="{E064D834-1540-4EFF-A7FB-C4B5243EB40C}" name="Accreditation Committee comments" dataDxfId="247"/>
    <tableColumn id="9" xr3:uid="{F562FD62-F6D8-4B6B-98F2-22C1CB035F5A}" name="Applicant's corrections &amp; comments -1" dataDxfId="246"/>
    <tableColumn id="10" xr3:uid="{A4CA7796-F2D4-4BC8-8BEB-75595BD93082}" name="Inspectors' assessment of corrections -1" dataDxfId="245"/>
    <tableColumn id="11" xr3:uid="{8D4B9DA4-F62A-425E-977E-CCED5FF0CA63}" name="Inspectors' comments, if necessary -1" dataDxfId="244"/>
    <tableColumn id="12" xr3:uid="{F6FD2418-E2D1-429C-8D2F-02A98F5C3905}" name="Applicant's corrections &amp; comments -2" dataDxfId="243"/>
    <tableColumn id="13" xr3:uid="{5AA23F9E-820A-4C53-A40D-CDC67D821A43}" name="Inspectors' assessment of corrections -2" dataDxfId="242"/>
    <tableColumn id="14" xr3:uid="{39F2D2CE-E990-4DA6-91B5-90DE73707742}" name="Inspectors' comments, if necessary -2" dataDxfId="241"/>
  </tableColumns>
  <tableStyleInfo name="TableStyleMedium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0FEE95-7BB3-4BD7-B9E2-494C52D46C02}" name="PartB2456789" displayName="PartB2456789" ref="A3:M111" totalsRowShown="0" headerRowDxfId="212" dataDxfId="211" headerRowBorderDxfId="209" tableBorderDxfId="210">
  <autoFilter ref="A3:M111" xr:uid="{FA6969A6-1572-4027-A693-239E99118F68}"/>
  <tableColumns count="13">
    <tableColumn id="2" xr3:uid="{E4EC5136-5693-41E3-8D9A-E3FDADCF20B8}" name="08ref" dataDxfId="208"/>
    <tableColumn id="3" xr3:uid="{83D329AC-230F-464D-A22F-07FF2BB9C57D}" name="8 standard" dataDxfId="207"/>
    <tableColumn id="4" xr3:uid="{BD7759D3-B89D-42D7-8E96-2117ADA88F36}" name="Applicant´s assessment" dataDxfId="206"/>
    <tableColumn id="5" xr3:uid="{1235E691-0ED8-458D-AC4B-8EFAE47A3EE5}" name="Source of evidence and explanatory text" dataDxfId="205"/>
    <tableColumn id="6" xr3:uid="{7570898E-862B-46DF-95F7-1E20010B88CA}" name="Inspector´s Assessment" dataDxfId="204"/>
    <tableColumn id="7" xr3:uid="{988EC636-9C1D-4DC1-83A2-A6E1FCFC9027}" name="Inspector's Comments    (support your answers with additional information)" dataDxfId="203"/>
    <tableColumn id="8" xr3:uid="{6BB446D4-6084-4649-AC48-101B4A74BDFB}" name="Accreditation Committee comments" dataDxfId="202"/>
    <tableColumn id="9" xr3:uid="{2C4D964D-7916-43A2-A5FA-E50340C70E33}" name="Applicant's corrections &amp; comments -1" dataDxfId="201"/>
    <tableColumn id="10" xr3:uid="{2A27CB97-B5D8-49A0-AF82-340E921102A5}" name="Inspectors' assessment of corrections -1" dataDxfId="200"/>
    <tableColumn id="11" xr3:uid="{FA941574-19A9-4806-A41B-F39E524452CA}" name="Inspectors' comments, if necessary -1" dataDxfId="199"/>
    <tableColumn id="12" xr3:uid="{544520A1-F1B4-414B-AB53-71B127B07D37}" name="Applicant's corrections &amp; comments -2" dataDxfId="198"/>
    <tableColumn id="13" xr3:uid="{B463C6A4-7FD7-460B-B5C2-42CC6F360DEB}" name="Inspectors' assessment of corrections -2" dataDxfId="197"/>
    <tableColumn id="14" xr3:uid="{59B35A8D-5397-4FD5-9ACA-9FE0A926E5E9}" name="Inspectors' comments, if necessary -2" dataDxfId="196"/>
  </tableColumns>
  <tableStyleInfo name="TableStyleMedium3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518EA62-FC32-4328-A158-9632B1266A4A}" name="PartB245678910" displayName="PartB245678910" ref="A3:M330" totalsRowShown="0" headerRowDxfId="171" dataDxfId="170" headerRowBorderDxfId="168" tableBorderDxfId="169">
  <autoFilter ref="A3:M330" xr:uid="{FA6969A6-1572-4027-A693-239E99118F68}"/>
  <tableColumns count="13">
    <tableColumn id="2" xr3:uid="{04ED12BB-B74B-4EA3-8A3E-9FCD800E7DAB}" name="08ref" dataDxfId="167"/>
    <tableColumn id="3" xr3:uid="{4DCE8E29-38C2-45E5-ACE7-2913A9B44721}" name="8 standard" dataDxfId="166"/>
    <tableColumn id="4" xr3:uid="{DE419209-8F55-42BC-A18B-2DB6FF17EF20}" name="Applicant´s assessment" dataDxfId="165"/>
    <tableColumn id="5" xr3:uid="{06BCF713-72E2-4411-83B0-77976BD59236}" name="Source of evidence and explanatory text" dataDxfId="164"/>
    <tableColumn id="6" xr3:uid="{0FB3C460-74C0-4AD2-9A78-20726535CCAE}" name="Inspector´s Assessment" dataDxfId="163"/>
    <tableColumn id="7" xr3:uid="{37B8276E-348C-4FFA-AD03-5C6CF79DD275}" name="Inspector's Comments    (support your answers with additional information)" dataDxfId="162"/>
    <tableColumn id="8" xr3:uid="{18D53684-681B-46F8-B7F9-1A8173207193}" name="Accreditation Committee comments" dataDxfId="161"/>
    <tableColumn id="9" xr3:uid="{07E01848-53CD-48FC-9A66-07B48DF27AC0}" name="Applicant's corrections &amp; comments -1" dataDxfId="160"/>
    <tableColumn id="10" xr3:uid="{4BC1D8DF-4084-42E7-81FC-2EB110946096}" name="Inspectors' assessment of corrections -1" dataDxfId="159"/>
    <tableColumn id="11" xr3:uid="{2E6D5E57-EC45-4FF4-8523-773D69E3E98D}" name="Inspectors' comments, if necessary -1" dataDxfId="158"/>
    <tableColumn id="12" xr3:uid="{61875BE6-0172-4E70-A935-11E086CD4CD0}" name="Applicant's corrections &amp; comments -2" dataDxfId="157"/>
    <tableColumn id="13" xr3:uid="{72D2EB45-C2B3-41DD-871E-03D3FFD1F406}" name="Inspectors' assessment of corrections -2" dataDxfId="156"/>
    <tableColumn id="14" xr3:uid="{2F6084B3-2D34-40AA-B11B-3AC2F923A416}" name="Inspectors' comments, if necessary -2" dataDxfId="155"/>
  </tableColumns>
  <tableStyleInfo name="TableStyleLight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7B5CA92-03AC-4CBF-81FC-11ED22BB4EAF}" name="PartB24567891011" displayName="PartB24567891011" ref="A3:M136" totalsRowShown="0" headerRowDxfId="130" dataDxfId="129" headerRowBorderDxfId="127" tableBorderDxfId="128">
  <autoFilter ref="A3:M136" xr:uid="{FA6969A6-1572-4027-A693-239E99118F68}"/>
  <tableColumns count="13">
    <tableColumn id="2" xr3:uid="{F73E9305-33D9-44D8-B540-0AC7335EC07A}" name="08ref" dataDxfId="126"/>
    <tableColumn id="3" xr3:uid="{84B75AE5-A094-48EF-89CD-A4C7D67D2650}" name="8 standard" dataDxfId="125"/>
    <tableColumn id="4" xr3:uid="{18F5E40C-A58B-41B0-8BE1-971FE2A0849B}" name="Applicant´s assessment" dataDxfId="124"/>
    <tableColumn id="5" xr3:uid="{F0A33C72-6B5B-42EE-BA5C-7EEFB215FF33}" name="Source of evidence and explanatory text" dataDxfId="123"/>
    <tableColumn id="6" xr3:uid="{1BFEC853-A49F-426A-8639-062775C308C9}" name="Inspector´s Assessment" dataDxfId="122"/>
    <tableColumn id="7" xr3:uid="{52067108-DF5D-4AE1-AAE1-15809D257F62}" name="Inspector's Comments    (support your answers with additional information)" dataDxfId="121"/>
    <tableColumn id="8" xr3:uid="{705A6F58-A176-43D5-811B-C527E3A98E83}" name="Accreditation Committee comments" dataDxfId="120"/>
    <tableColumn id="9" xr3:uid="{95B12F7B-5ADC-4327-AB0B-C0112F4CEB4D}" name="Applicant's corrections &amp; comments -1" dataDxfId="119"/>
    <tableColumn id="10" xr3:uid="{AFC15342-D279-4032-8FA2-98863C1383D9}" name="Inspectors' assessment of corrections -1" dataDxfId="118"/>
    <tableColumn id="11" xr3:uid="{569E1AD8-E0F3-48BC-B53E-205DD2C27EEF}" name="Inspectors' comments, if necessary -1" dataDxfId="117"/>
    <tableColumn id="12" xr3:uid="{D152C3EE-9591-47D7-A7F0-EAB1BD08520A}" name="Applicant's corrections &amp; comments -2" dataDxfId="116"/>
    <tableColumn id="13" xr3:uid="{AC68E4E1-36F1-45EE-B318-2AFE2BA8D505}" name="Inspectors' assessment of corrections -2" dataDxfId="115"/>
    <tableColumn id="14" xr3:uid="{747F0806-1864-49B0-8D71-9A4AE18F1F83}" name="Inspectors' comments, if necessary -2" dataDxfId="114"/>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FF128-403D-43B4-BD97-65C02B7694A4}">
  <sheetPr>
    <tabColor theme="5" tint="0.79998168889431442"/>
  </sheetPr>
  <dimension ref="A1:C44"/>
  <sheetViews>
    <sheetView showGridLines="0" tabSelected="1" zoomScaleNormal="100" workbookViewId="0">
      <selection activeCell="E21" sqref="E21"/>
    </sheetView>
  </sheetViews>
  <sheetFormatPr defaultColWidth="13" defaultRowHeight="12.75"/>
  <cols>
    <col min="1" max="1" width="36.42578125" style="2" customWidth="1"/>
    <col min="2" max="2" width="89.5703125" style="2" bestFit="1" customWidth="1"/>
    <col min="3" max="3" width="33.140625" style="2" customWidth="1"/>
    <col min="4" max="16384" width="13" style="2"/>
  </cols>
  <sheetData>
    <row r="1" spans="1:2">
      <c r="A1" s="1"/>
    </row>
    <row r="9" spans="1:2" ht="23.25">
      <c r="B9" s="3" t="s">
        <v>0</v>
      </c>
    </row>
    <row r="10" spans="1:2" ht="23.25">
      <c r="B10" s="3" t="s">
        <v>1</v>
      </c>
    </row>
    <row r="11" spans="1:2" ht="23.25">
      <c r="B11" s="3" t="s">
        <v>2</v>
      </c>
    </row>
    <row r="14" spans="1:2" ht="20.25">
      <c r="B14" s="4" t="s">
        <v>3</v>
      </c>
    </row>
    <row r="15" spans="1:2" ht="26.25">
      <c r="B15" s="5" t="s">
        <v>4</v>
      </c>
    </row>
    <row r="16" spans="1:2" ht="14.25">
      <c r="B16" s="6"/>
    </row>
    <row r="17" spans="1:3" ht="14.25">
      <c r="A17" s="7"/>
      <c r="B17" s="8"/>
    </row>
    <row r="18" spans="1:3" ht="14.25">
      <c r="A18" s="7"/>
      <c r="B18" s="8" t="s">
        <v>5</v>
      </c>
    </row>
    <row r="19" spans="1:3" ht="15">
      <c r="B19" s="9" t="s">
        <v>6</v>
      </c>
    </row>
    <row r="20" spans="1:3" ht="14.25">
      <c r="B20" s="8"/>
    </row>
    <row r="21" spans="1:3">
      <c r="B21" s="7"/>
    </row>
    <row r="22" spans="1:3">
      <c r="B22" s="7" t="s">
        <v>7</v>
      </c>
    </row>
    <row r="23" spans="1:3" ht="13.5" thickBot="1">
      <c r="B23" s="7"/>
    </row>
    <row r="24" spans="1:3" ht="15">
      <c r="A24" s="10" t="s">
        <v>8</v>
      </c>
      <c r="B24" s="11">
        <f>Snapshot!C5</f>
        <v>0</v>
      </c>
    </row>
    <row r="25" spans="1:3" ht="15">
      <c r="A25" s="10" t="s">
        <v>9</v>
      </c>
      <c r="B25" s="12">
        <f>Snapshot!C6</f>
        <v>0</v>
      </c>
    </row>
    <row r="26" spans="1:3" ht="15">
      <c r="A26" s="10" t="s">
        <v>10</v>
      </c>
      <c r="B26" s="12">
        <f>Snapshot!C7</f>
        <v>0</v>
      </c>
    </row>
    <row r="27" spans="1:3" ht="15">
      <c r="A27" s="10" t="s">
        <v>11</v>
      </c>
      <c r="B27" s="12">
        <f>Snapshot!C8</f>
        <v>0</v>
      </c>
    </row>
    <row r="28" spans="1:3" ht="15.75" thickBot="1">
      <c r="A28" s="10" t="s">
        <v>12</v>
      </c>
      <c r="B28" s="13">
        <f>Snapshot!C9</f>
        <v>0</v>
      </c>
    </row>
    <row r="29" spans="1:3" ht="15" thickBot="1">
      <c r="A29" s="14"/>
      <c r="B29" s="14"/>
    </row>
    <row r="30" spans="1:3" ht="15">
      <c r="A30" s="14"/>
      <c r="B30" s="15" t="s">
        <v>13</v>
      </c>
    </row>
    <row r="31" spans="1:3" ht="14.25">
      <c r="A31" s="16"/>
      <c r="B31" s="17" t="s">
        <v>14</v>
      </c>
      <c r="C31" s="7"/>
    </row>
    <row r="32" spans="1:3" ht="14.25">
      <c r="A32" s="14"/>
      <c r="B32" s="18" t="s">
        <v>15</v>
      </c>
    </row>
    <row r="33" spans="1:3" ht="14.25">
      <c r="A33" s="14"/>
      <c r="B33" s="17"/>
    </row>
    <row r="34" spans="1:3" ht="15.75" thickBot="1">
      <c r="A34" s="19" t="s">
        <v>16</v>
      </c>
      <c r="B34" s="20" t="s">
        <v>17</v>
      </c>
    </row>
    <row r="39" spans="1:3" ht="15">
      <c r="B39" s="21"/>
      <c r="C39" s="22"/>
    </row>
    <row r="40" spans="1:3" ht="15">
      <c r="B40" s="21"/>
      <c r="C40" s="22"/>
    </row>
    <row r="41" spans="1:3" ht="15">
      <c r="B41" s="21"/>
      <c r="C41" s="22"/>
    </row>
    <row r="42" spans="1:3" ht="15">
      <c r="B42" s="21"/>
      <c r="C42" s="22"/>
    </row>
    <row r="43" spans="1:3" ht="15">
      <c r="B43" s="21"/>
      <c r="C43" s="22"/>
    </row>
    <row r="44" spans="1:3" ht="15">
      <c r="B44" s="21"/>
      <c r="C44" s="22"/>
    </row>
  </sheetData>
  <sheetProtection sheet="1" insertRows="0"/>
  <protectedRanges>
    <protectedRange sqref="C39:C44" name="Centre Details_2"/>
  </protectedRanges>
  <pageMargins left="0.23622047244094491" right="0.23622047244094491" top="0.74803149606299213" bottom="0.74803149606299213" header="0.31496062992125984" footer="0.31496062992125984"/>
  <pageSetup paperSize="9" scale="89" orientation="landscape" r:id="rId1"/>
  <headerFooter alignWithMargins="0">
    <oddHeader>&amp;L&amp;F&amp;RPrinted &amp;D &amp;T</oddHeader>
    <oddFooter>&amp;CContact the JACIE Office at +34 93 453 8570 (office) or email jacie@ebmt.org</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638175</xdr:colOff>
                    <xdr:row>30</xdr:row>
                    <xdr:rowOff>123825</xdr:rowOff>
                  </from>
                  <to>
                    <xdr:col>1</xdr:col>
                    <xdr:colOff>847725</xdr:colOff>
                    <xdr:row>32</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1257300</xdr:colOff>
                    <xdr:row>30</xdr:row>
                    <xdr:rowOff>123825</xdr:rowOff>
                  </from>
                  <to>
                    <xdr:col>1</xdr:col>
                    <xdr:colOff>1485900</xdr:colOff>
                    <xdr:row>32</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2409825</xdr:colOff>
                    <xdr:row>30</xdr:row>
                    <xdr:rowOff>123825</xdr:rowOff>
                  </from>
                  <to>
                    <xdr:col>1</xdr:col>
                    <xdr:colOff>2628900</xdr:colOff>
                    <xdr:row>32</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3571875</xdr:colOff>
                    <xdr:row>30</xdr:row>
                    <xdr:rowOff>114300</xdr:rowOff>
                  </from>
                  <to>
                    <xdr:col>1</xdr:col>
                    <xdr:colOff>3800475</xdr:colOff>
                    <xdr:row>32</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4238625</xdr:colOff>
                    <xdr:row>30</xdr:row>
                    <xdr:rowOff>114300</xdr:rowOff>
                  </from>
                  <to>
                    <xdr:col>1</xdr:col>
                    <xdr:colOff>4457700</xdr:colOff>
                    <xdr:row>32</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3CED3-5395-4D5D-ABA5-FD9C5F8B6BB0}">
  <sheetPr>
    <tabColor theme="7" tint="0.79998168889431442"/>
  </sheetPr>
  <dimension ref="A1:M205"/>
  <sheetViews>
    <sheetView showGridLines="0" zoomScale="90" zoomScaleNormal="90" workbookViewId="0">
      <selection activeCell="E1" sqref="E1:E2"/>
    </sheetView>
  </sheetViews>
  <sheetFormatPr defaultColWidth="8.7109375" defaultRowHeight="15.75"/>
  <cols>
    <col min="1" max="1" width="12.28515625" style="101" customWidth="1"/>
    <col min="2" max="2" width="51.5703125" style="101" customWidth="1"/>
    <col min="3" max="3" width="20.5703125" style="90" customWidth="1"/>
    <col min="4" max="4" width="29.140625" style="90" customWidth="1"/>
    <col min="5" max="5" width="26.7109375" style="90" customWidth="1"/>
    <col min="6" max="13" width="20.7109375" style="90" customWidth="1"/>
    <col min="14" max="16384" width="8.7109375" style="90"/>
  </cols>
  <sheetData>
    <row r="1" spans="1:13" ht="15.75" customHeight="1">
      <c r="A1" s="331" t="s">
        <v>1396</v>
      </c>
      <c r="B1" s="331"/>
      <c r="E1" s="328" t="s">
        <v>145</v>
      </c>
      <c r="M1" s="332" t="s">
        <v>146</v>
      </c>
    </row>
    <row r="2" spans="1:13">
      <c r="A2" s="331"/>
      <c r="B2" s="331"/>
      <c r="E2" s="328"/>
      <c r="F2" s="91"/>
      <c r="M2" s="332"/>
    </row>
    <row r="3" spans="1:13" ht="90">
      <c r="A3" s="92" t="s">
        <v>148</v>
      </c>
      <c r="B3" s="92" t="s">
        <v>149</v>
      </c>
      <c r="C3" s="92" t="s">
        <v>150</v>
      </c>
      <c r="D3" s="92" t="s">
        <v>151</v>
      </c>
      <c r="E3" s="92" t="s">
        <v>152</v>
      </c>
      <c r="F3" s="92" t="s">
        <v>153</v>
      </c>
      <c r="G3" s="92" t="s">
        <v>154</v>
      </c>
      <c r="H3" s="92" t="s">
        <v>155</v>
      </c>
      <c r="I3" s="92" t="s">
        <v>156</v>
      </c>
      <c r="J3" s="92" t="s">
        <v>157</v>
      </c>
      <c r="K3" s="92" t="s">
        <v>158</v>
      </c>
      <c r="L3" s="92" t="s">
        <v>159</v>
      </c>
      <c r="M3" s="93" t="s">
        <v>160</v>
      </c>
    </row>
    <row r="4" spans="1:13" ht="17.25">
      <c r="A4" s="94" t="s">
        <v>1397</v>
      </c>
      <c r="B4" s="94" t="s">
        <v>162</v>
      </c>
      <c r="C4" s="95" t="s">
        <v>163</v>
      </c>
      <c r="D4" s="95" t="s">
        <v>163</v>
      </c>
      <c r="E4" s="95" t="s">
        <v>163</v>
      </c>
      <c r="F4" s="95" t="s">
        <v>163</v>
      </c>
      <c r="G4" s="95" t="s">
        <v>163</v>
      </c>
      <c r="H4" s="95" t="s">
        <v>163</v>
      </c>
      <c r="I4" s="95" t="s">
        <v>163</v>
      </c>
      <c r="J4" s="95" t="s">
        <v>163</v>
      </c>
      <c r="K4" s="95" t="s">
        <v>163</v>
      </c>
      <c r="L4" s="95" t="s">
        <v>163</v>
      </c>
      <c r="M4" s="95" t="s">
        <v>163</v>
      </c>
    </row>
    <row r="5" spans="1:13" ht="69">
      <c r="A5" s="96" t="s">
        <v>1398</v>
      </c>
      <c r="B5" s="96" t="s">
        <v>1399</v>
      </c>
      <c r="C5" s="97"/>
      <c r="D5" s="97" t="s">
        <v>166</v>
      </c>
      <c r="E5" s="98" t="str">
        <f t="shared" ref="E5:E29" si="0">IF($F$2="Yes","Compliant","")</f>
        <v/>
      </c>
      <c r="F5" s="97"/>
      <c r="G5" s="97"/>
      <c r="H5" s="97"/>
      <c r="I5" s="97"/>
      <c r="J5" s="97"/>
      <c r="K5" s="97"/>
      <c r="L5" s="97"/>
      <c r="M5" s="99"/>
    </row>
    <row r="6" spans="1:13" ht="86.25">
      <c r="A6" s="96" t="s">
        <v>1400</v>
      </c>
      <c r="B6" s="96" t="s">
        <v>1401</v>
      </c>
      <c r="C6" s="97"/>
      <c r="D6" s="97" t="s">
        <v>166</v>
      </c>
      <c r="E6" s="98" t="str">
        <f t="shared" si="0"/>
        <v/>
      </c>
      <c r="F6" s="97"/>
      <c r="G6" s="97"/>
      <c r="H6" s="97"/>
      <c r="I6" s="97"/>
      <c r="J6" s="97"/>
      <c r="K6" s="97"/>
      <c r="L6" s="97"/>
      <c r="M6" s="99"/>
    </row>
    <row r="7" spans="1:13" ht="51.75">
      <c r="A7" s="96" t="s">
        <v>1402</v>
      </c>
      <c r="B7" s="96" t="s">
        <v>1403</v>
      </c>
      <c r="C7" s="97"/>
      <c r="D7" s="97" t="s">
        <v>166</v>
      </c>
      <c r="E7" s="98" t="str">
        <f t="shared" si="0"/>
        <v/>
      </c>
      <c r="F7" s="97"/>
      <c r="G7" s="97"/>
      <c r="H7" s="97"/>
      <c r="I7" s="97"/>
      <c r="J7" s="97"/>
      <c r="K7" s="97"/>
      <c r="L7" s="97"/>
      <c r="M7" s="99"/>
    </row>
    <row r="8" spans="1:13" ht="69">
      <c r="A8" s="96" t="s">
        <v>1404</v>
      </c>
      <c r="B8" s="96" t="s">
        <v>1405</v>
      </c>
      <c r="C8" s="97"/>
      <c r="D8" s="97" t="s">
        <v>166</v>
      </c>
      <c r="E8" s="98" t="str">
        <f t="shared" si="0"/>
        <v/>
      </c>
      <c r="F8" s="97"/>
      <c r="G8" s="97"/>
      <c r="H8" s="97"/>
      <c r="I8" s="97"/>
      <c r="J8" s="97"/>
      <c r="K8" s="97"/>
      <c r="L8" s="97"/>
      <c r="M8" s="99"/>
    </row>
    <row r="9" spans="1:13" ht="155.25">
      <c r="A9" s="96" t="s">
        <v>1406</v>
      </c>
      <c r="B9" s="96" t="s">
        <v>1407</v>
      </c>
      <c r="C9" s="97"/>
      <c r="D9" s="97" t="s">
        <v>166</v>
      </c>
      <c r="E9" s="98" t="str">
        <f t="shared" si="0"/>
        <v/>
      </c>
      <c r="F9" s="97"/>
      <c r="G9" s="97"/>
      <c r="H9" s="97"/>
      <c r="I9" s="97"/>
      <c r="J9" s="97"/>
      <c r="K9" s="97"/>
      <c r="L9" s="97"/>
      <c r="M9" s="99"/>
    </row>
    <row r="10" spans="1:13" ht="138">
      <c r="A10" s="96" t="s">
        <v>1408</v>
      </c>
      <c r="B10" s="96" t="s">
        <v>1409</v>
      </c>
      <c r="C10" s="97"/>
      <c r="D10" s="97" t="s">
        <v>166</v>
      </c>
      <c r="E10" s="98" t="str">
        <f t="shared" si="0"/>
        <v/>
      </c>
      <c r="F10" s="97"/>
      <c r="G10" s="97"/>
      <c r="H10" s="97"/>
      <c r="I10" s="97"/>
      <c r="J10" s="97"/>
      <c r="K10" s="97"/>
      <c r="L10" s="97"/>
      <c r="M10" s="99"/>
    </row>
    <row r="11" spans="1:13" ht="17.25">
      <c r="A11" s="94" t="s">
        <v>1410</v>
      </c>
      <c r="B11" s="94" t="s">
        <v>1411</v>
      </c>
      <c r="C11" s="95" t="s">
        <v>163</v>
      </c>
      <c r="D11" s="95" t="s">
        <v>163</v>
      </c>
      <c r="E11" s="95" t="s">
        <v>163</v>
      </c>
      <c r="F11" s="95" t="s">
        <v>163</v>
      </c>
      <c r="G11" s="95" t="s">
        <v>163</v>
      </c>
      <c r="H11" s="95" t="s">
        <v>163</v>
      </c>
      <c r="I11" s="95" t="s">
        <v>163</v>
      </c>
      <c r="J11" s="95" t="s">
        <v>163</v>
      </c>
      <c r="K11" s="95" t="s">
        <v>163</v>
      </c>
      <c r="L11" s="95" t="s">
        <v>163</v>
      </c>
      <c r="M11" s="95" t="s">
        <v>163</v>
      </c>
    </row>
    <row r="12" spans="1:13" ht="69">
      <c r="A12" s="96" t="s">
        <v>1412</v>
      </c>
      <c r="B12" s="96" t="s">
        <v>1074</v>
      </c>
      <c r="C12" s="97"/>
      <c r="D12" s="97" t="s">
        <v>166</v>
      </c>
      <c r="E12" s="98" t="str">
        <f t="shared" si="0"/>
        <v/>
      </c>
      <c r="F12" s="97"/>
      <c r="G12" s="97"/>
      <c r="H12" s="97"/>
      <c r="I12" s="97"/>
      <c r="J12" s="97"/>
      <c r="K12" s="97"/>
      <c r="L12" s="97"/>
      <c r="M12" s="99"/>
    </row>
    <row r="13" spans="1:13" ht="69">
      <c r="A13" s="96" t="s">
        <v>1413</v>
      </c>
      <c r="B13" s="96" t="s">
        <v>1414</v>
      </c>
      <c r="C13" s="97"/>
      <c r="D13" s="97" t="s">
        <v>166</v>
      </c>
      <c r="E13" s="98" t="str">
        <f t="shared" si="0"/>
        <v/>
      </c>
      <c r="F13" s="97"/>
      <c r="G13" s="97"/>
      <c r="H13" s="97"/>
      <c r="I13" s="97"/>
      <c r="J13" s="97"/>
      <c r="K13" s="97"/>
      <c r="L13" s="97"/>
      <c r="M13" s="99"/>
    </row>
    <row r="14" spans="1:13" ht="86.25">
      <c r="A14" s="96" t="s">
        <v>1415</v>
      </c>
      <c r="B14" s="96" t="s">
        <v>1416</v>
      </c>
      <c r="C14" s="97"/>
      <c r="D14" s="97" t="s">
        <v>166</v>
      </c>
      <c r="E14" s="98" t="str">
        <f t="shared" si="0"/>
        <v/>
      </c>
      <c r="F14" s="97"/>
      <c r="G14" s="97"/>
      <c r="H14" s="97"/>
      <c r="I14" s="97"/>
      <c r="J14" s="97"/>
      <c r="K14" s="97"/>
      <c r="L14" s="97"/>
      <c r="M14" s="99"/>
    </row>
    <row r="15" spans="1:13" ht="69">
      <c r="A15" s="96" t="s">
        <v>1417</v>
      </c>
      <c r="B15" s="96" t="s">
        <v>1078</v>
      </c>
      <c r="C15" s="97"/>
      <c r="D15" s="97" t="s">
        <v>166</v>
      </c>
      <c r="E15" s="98" t="str">
        <f t="shared" si="0"/>
        <v/>
      </c>
      <c r="F15" s="97"/>
      <c r="G15" s="97"/>
      <c r="H15" s="97"/>
      <c r="I15" s="97"/>
      <c r="J15" s="97"/>
      <c r="K15" s="97"/>
      <c r="L15" s="97"/>
      <c r="M15" s="99"/>
    </row>
    <row r="16" spans="1:13" ht="51.75">
      <c r="A16" s="96" t="s">
        <v>1418</v>
      </c>
      <c r="B16" s="96" t="s">
        <v>1080</v>
      </c>
      <c r="C16" s="97"/>
      <c r="D16" s="97" t="s">
        <v>166</v>
      </c>
      <c r="E16" s="98" t="str">
        <f t="shared" si="0"/>
        <v/>
      </c>
      <c r="F16" s="97"/>
      <c r="G16" s="97"/>
      <c r="H16" s="97"/>
      <c r="I16" s="97"/>
      <c r="J16" s="97"/>
      <c r="K16" s="97"/>
      <c r="L16" s="97"/>
      <c r="M16" s="99"/>
    </row>
    <row r="17" spans="1:13" ht="103.5">
      <c r="A17" s="96" t="s">
        <v>1419</v>
      </c>
      <c r="B17" s="96" t="s">
        <v>1420</v>
      </c>
      <c r="C17" s="97"/>
      <c r="D17" s="97" t="s">
        <v>166</v>
      </c>
      <c r="E17" s="98" t="str">
        <f t="shared" si="0"/>
        <v/>
      </c>
      <c r="F17" s="97"/>
      <c r="G17" s="97"/>
      <c r="H17" s="97"/>
      <c r="I17" s="97"/>
      <c r="J17" s="97"/>
      <c r="K17" s="97"/>
      <c r="L17" s="97"/>
      <c r="M17" s="99"/>
    </row>
    <row r="18" spans="1:13" ht="69">
      <c r="A18" s="96" t="s">
        <v>1421</v>
      </c>
      <c r="B18" s="96" t="s">
        <v>1422</v>
      </c>
      <c r="C18" s="97"/>
      <c r="D18" s="97" t="s">
        <v>166</v>
      </c>
      <c r="E18" s="98" t="str">
        <f t="shared" si="0"/>
        <v/>
      </c>
      <c r="F18" s="97"/>
      <c r="G18" s="97"/>
      <c r="H18" s="97"/>
      <c r="I18" s="97"/>
      <c r="J18" s="97"/>
      <c r="K18" s="97"/>
      <c r="L18" s="97"/>
      <c r="M18" s="99"/>
    </row>
    <row r="19" spans="1:13" ht="86.25">
      <c r="A19" s="96" t="s">
        <v>1423</v>
      </c>
      <c r="B19" s="96" t="s">
        <v>1424</v>
      </c>
      <c r="C19" s="97"/>
      <c r="D19" s="97" t="s">
        <v>166</v>
      </c>
      <c r="E19" s="98" t="str">
        <f t="shared" si="0"/>
        <v/>
      </c>
      <c r="F19" s="97"/>
      <c r="G19" s="97"/>
      <c r="H19" s="97"/>
      <c r="I19" s="97"/>
      <c r="J19" s="97"/>
      <c r="K19" s="97"/>
      <c r="L19" s="97"/>
      <c r="M19" s="99"/>
    </row>
    <row r="20" spans="1:13" ht="51.75">
      <c r="A20" s="96" t="s">
        <v>1425</v>
      </c>
      <c r="B20" s="96" t="s">
        <v>1088</v>
      </c>
      <c r="C20" s="97"/>
      <c r="D20" s="97" t="s">
        <v>166</v>
      </c>
      <c r="E20" s="98" t="str">
        <f t="shared" si="0"/>
        <v/>
      </c>
      <c r="F20" s="97"/>
      <c r="G20" s="97"/>
      <c r="H20" s="97"/>
      <c r="I20" s="97"/>
      <c r="J20" s="97"/>
      <c r="K20" s="97"/>
      <c r="L20" s="97"/>
      <c r="M20" s="99"/>
    </row>
    <row r="21" spans="1:13" ht="51.75">
      <c r="A21" s="96" t="s">
        <v>1426</v>
      </c>
      <c r="B21" s="96" t="s">
        <v>1090</v>
      </c>
      <c r="C21" s="97"/>
      <c r="D21" s="97" t="s">
        <v>166</v>
      </c>
      <c r="E21" s="98" t="str">
        <f t="shared" si="0"/>
        <v/>
      </c>
      <c r="F21" s="97"/>
      <c r="G21" s="97"/>
      <c r="H21" s="97"/>
      <c r="I21" s="97"/>
      <c r="J21" s="97"/>
      <c r="K21" s="97"/>
      <c r="L21" s="97"/>
      <c r="M21" s="99"/>
    </row>
    <row r="22" spans="1:13" ht="103.5">
      <c r="A22" s="96" t="s">
        <v>1427</v>
      </c>
      <c r="B22" s="96" t="s">
        <v>1428</v>
      </c>
      <c r="C22" s="97"/>
      <c r="D22" s="97" t="s">
        <v>166</v>
      </c>
      <c r="E22" s="98" t="str">
        <f t="shared" si="0"/>
        <v/>
      </c>
      <c r="F22" s="97"/>
      <c r="G22" s="97"/>
      <c r="H22" s="97"/>
      <c r="I22" s="97"/>
      <c r="J22" s="97"/>
      <c r="K22" s="97"/>
      <c r="L22" s="97"/>
      <c r="M22" s="99"/>
    </row>
    <row r="23" spans="1:13" ht="69">
      <c r="A23" s="96" t="s">
        <v>1429</v>
      </c>
      <c r="B23" s="96" t="s">
        <v>1430</v>
      </c>
      <c r="C23" s="97"/>
      <c r="D23" s="97" t="s">
        <v>166</v>
      </c>
      <c r="E23" s="98" t="str">
        <f t="shared" si="0"/>
        <v/>
      </c>
      <c r="F23" s="97"/>
      <c r="G23" s="97"/>
      <c r="H23" s="97"/>
      <c r="I23" s="97"/>
      <c r="J23" s="97"/>
      <c r="K23" s="97"/>
      <c r="L23" s="97"/>
      <c r="M23" s="99"/>
    </row>
    <row r="24" spans="1:13" ht="51.75">
      <c r="A24" s="96" t="s">
        <v>1431</v>
      </c>
      <c r="B24" s="96" t="s">
        <v>207</v>
      </c>
      <c r="C24" s="97"/>
      <c r="D24" s="97" t="s">
        <v>166</v>
      </c>
      <c r="E24" s="98" t="str">
        <f t="shared" si="0"/>
        <v/>
      </c>
      <c r="F24" s="97"/>
      <c r="G24" s="97"/>
      <c r="H24" s="97"/>
      <c r="I24" s="97"/>
      <c r="J24" s="97"/>
      <c r="K24" s="97"/>
      <c r="L24" s="97"/>
      <c r="M24" s="99"/>
    </row>
    <row r="25" spans="1:13" ht="51.75">
      <c r="A25" s="96" t="s">
        <v>1432</v>
      </c>
      <c r="B25" s="96" t="s">
        <v>211</v>
      </c>
      <c r="C25" s="97"/>
      <c r="D25" s="97" t="s">
        <v>166</v>
      </c>
      <c r="E25" s="98" t="str">
        <f t="shared" si="0"/>
        <v/>
      </c>
      <c r="F25" s="97"/>
      <c r="G25" s="97"/>
      <c r="H25" s="97"/>
      <c r="I25" s="97"/>
      <c r="J25" s="97"/>
      <c r="K25" s="97"/>
      <c r="L25" s="97"/>
      <c r="M25" s="99"/>
    </row>
    <row r="26" spans="1:13" ht="69">
      <c r="A26" s="96" t="s">
        <v>1433</v>
      </c>
      <c r="B26" s="96" t="s">
        <v>1434</v>
      </c>
      <c r="C26" s="97"/>
      <c r="D26" s="97" t="s">
        <v>166</v>
      </c>
      <c r="E26" s="98" t="str">
        <f t="shared" si="0"/>
        <v/>
      </c>
      <c r="F26" s="97"/>
      <c r="G26" s="97"/>
      <c r="H26" s="97"/>
      <c r="I26" s="97"/>
      <c r="J26" s="97"/>
      <c r="K26" s="97"/>
      <c r="L26" s="97"/>
      <c r="M26" s="99"/>
    </row>
    <row r="27" spans="1:13" ht="103.5">
      <c r="A27" s="96" t="s">
        <v>1435</v>
      </c>
      <c r="B27" s="96" t="s">
        <v>1436</v>
      </c>
      <c r="C27" s="97"/>
      <c r="D27" s="97" t="s">
        <v>166</v>
      </c>
      <c r="E27" s="98" t="str">
        <f t="shared" si="0"/>
        <v/>
      </c>
      <c r="F27" s="97"/>
      <c r="G27" s="97"/>
      <c r="H27" s="97"/>
      <c r="I27" s="97"/>
      <c r="J27" s="97"/>
      <c r="K27" s="97"/>
      <c r="L27" s="97"/>
      <c r="M27" s="99"/>
    </row>
    <row r="28" spans="1:13" ht="103.5">
      <c r="A28" s="96" t="s">
        <v>1437</v>
      </c>
      <c r="B28" s="96" t="s">
        <v>1438</v>
      </c>
      <c r="C28" s="97"/>
      <c r="D28" s="97" t="s">
        <v>166</v>
      </c>
      <c r="E28" s="98" t="str">
        <f t="shared" si="0"/>
        <v/>
      </c>
      <c r="F28" s="97"/>
      <c r="G28" s="97"/>
      <c r="H28" s="97"/>
      <c r="I28" s="97"/>
      <c r="J28" s="97"/>
      <c r="K28" s="97"/>
      <c r="L28" s="97"/>
      <c r="M28" s="99"/>
    </row>
    <row r="29" spans="1:13" ht="86.25">
      <c r="A29" s="96" t="s">
        <v>1439</v>
      </c>
      <c r="B29" s="96" t="s">
        <v>235</v>
      </c>
      <c r="C29" s="97"/>
      <c r="D29" s="97" t="s">
        <v>166</v>
      </c>
      <c r="E29" s="98" t="str">
        <f t="shared" si="0"/>
        <v/>
      </c>
      <c r="F29" s="97"/>
      <c r="G29" s="97"/>
      <c r="H29" s="97"/>
      <c r="I29" s="97"/>
      <c r="J29" s="97"/>
      <c r="K29" s="97"/>
      <c r="L29" s="97"/>
      <c r="M29" s="99"/>
    </row>
    <row r="30" spans="1:13" ht="17.25">
      <c r="A30" s="94" t="s">
        <v>1440</v>
      </c>
      <c r="B30" s="94" t="s">
        <v>237</v>
      </c>
      <c r="C30" s="95" t="s">
        <v>163</v>
      </c>
      <c r="D30" s="95" t="s">
        <v>163</v>
      </c>
      <c r="E30" s="95" t="s">
        <v>163</v>
      </c>
      <c r="F30" s="95" t="s">
        <v>163</v>
      </c>
      <c r="G30" s="95" t="s">
        <v>163</v>
      </c>
      <c r="H30" s="95" t="s">
        <v>163</v>
      </c>
      <c r="I30" s="95" t="s">
        <v>163</v>
      </c>
      <c r="J30" s="95" t="s">
        <v>163</v>
      </c>
      <c r="K30" s="95" t="s">
        <v>163</v>
      </c>
      <c r="L30" s="95" t="s">
        <v>163</v>
      </c>
      <c r="M30" s="95" t="s">
        <v>163</v>
      </c>
    </row>
    <row r="31" spans="1:13" ht="17.25">
      <c r="A31" s="94" t="s">
        <v>1441</v>
      </c>
      <c r="B31" s="94" t="s">
        <v>1442</v>
      </c>
      <c r="C31" s="95" t="s">
        <v>163</v>
      </c>
      <c r="D31" s="95" t="s">
        <v>163</v>
      </c>
      <c r="E31" s="95" t="s">
        <v>163</v>
      </c>
      <c r="F31" s="95" t="s">
        <v>163</v>
      </c>
      <c r="G31" s="95" t="s">
        <v>163</v>
      </c>
      <c r="H31" s="95" t="s">
        <v>163</v>
      </c>
      <c r="I31" s="95" t="s">
        <v>163</v>
      </c>
      <c r="J31" s="95" t="s">
        <v>163</v>
      </c>
      <c r="K31" s="95" t="s">
        <v>163</v>
      </c>
      <c r="L31" s="95" t="s">
        <v>163</v>
      </c>
      <c r="M31" s="95" t="s">
        <v>163</v>
      </c>
    </row>
    <row r="32" spans="1:13" ht="103.5">
      <c r="A32" s="96" t="s">
        <v>1443</v>
      </c>
      <c r="B32" s="96" t="s">
        <v>1444</v>
      </c>
      <c r="C32" s="97"/>
      <c r="D32" s="97" t="s">
        <v>166</v>
      </c>
      <c r="E32" s="98" t="str">
        <f t="shared" ref="E32:E36" si="1">IF($F$2="Yes","Compliant","")</f>
        <v/>
      </c>
      <c r="F32" s="97"/>
      <c r="G32" s="97"/>
      <c r="H32" s="97"/>
      <c r="I32" s="97"/>
      <c r="J32" s="97"/>
      <c r="K32" s="97"/>
      <c r="L32" s="97"/>
      <c r="M32" s="99"/>
    </row>
    <row r="33" spans="1:13" ht="155.25">
      <c r="A33" s="96" t="s">
        <v>1445</v>
      </c>
      <c r="B33" s="96" t="s">
        <v>1446</v>
      </c>
      <c r="C33" s="97"/>
      <c r="D33" s="97" t="s">
        <v>166</v>
      </c>
      <c r="E33" s="98" t="str">
        <f t="shared" si="1"/>
        <v/>
      </c>
      <c r="F33" s="97"/>
      <c r="G33" s="97"/>
      <c r="H33" s="97"/>
      <c r="I33" s="97"/>
      <c r="J33" s="97"/>
      <c r="K33" s="97"/>
      <c r="L33" s="97"/>
      <c r="M33" s="99"/>
    </row>
    <row r="34" spans="1:13" ht="155.25">
      <c r="A34" s="96" t="s">
        <v>1447</v>
      </c>
      <c r="B34" s="96" t="s">
        <v>1448</v>
      </c>
      <c r="C34" s="97"/>
      <c r="D34" s="97" t="s">
        <v>166</v>
      </c>
      <c r="E34" s="98" t="str">
        <f t="shared" si="1"/>
        <v/>
      </c>
      <c r="F34" s="97"/>
      <c r="G34" s="97"/>
      <c r="H34" s="97"/>
      <c r="I34" s="97"/>
      <c r="J34" s="97"/>
      <c r="K34" s="97"/>
      <c r="L34" s="97"/>
      <c r="M34" s="99"/>
    </row>
    <row r="35" spans="1:13" ht="69">
      <c r="A35" s="96" t="s">
        <v>1449</v>
      </c>
      <c r="B35" s="96" t="s">
        <v>1450</v>
      </c>
      <c r="C35" s="97"/>
      <c r="D35" s="97" t="s">
        <v>166</v>
      </c>
      <c r="E35" s="98" t="str">
        <f t="shared" si="1"/>
        <v/>
      </c>
      <c r="F35" s="97"/>
      <c r="G35" s="97"/>
      <c r="H35" s="97"/>
      <c r="I35" s="97"/>
      <c r="J35" s="97"/>
      <c r="K35" s="97"/>
      <c r="L35" s="97"/>
      <c r="M35" s="99"/>
    </row>
    <row r="36" spans="1:13" ht="69">
      <c r="A36" s="96" t="s">
        <v>1451</v>
      </c>
      <c r="B36" s="96" t="s">
        <v>255</v>
      </c>
      <c r="C36" s="97"/>
      <c r="D36" s="97" t="s">
        <v>166</v>
      </c>
      <c r="E36" s="98" t="str">
        <f t="shared" si="1"/>
        <v/>
      </c>
      <c r="F36" s="97"/>
      <c r="G36" s="97"/>
      <c r="H36" s="97"/>
      <c r="I36" s="97"/>
      <c r="J36" s="97"/>
      <c r="K36" s="97"/>
      <c r="L36" s="97"/>
      <c r="M36" s="99"/>
    </row>
    <row r="37" spans="1:13" ht="30">
      <c r="A37" s="94" t="s">
        <v>1452</v>
      </c>
      <c r="B37" s="94" t="s">
        <v>1453</v>
      </c>
      <c r="C37" s="95" t="s">
        <v>163</v>
      </c>
      <c r="D37" s="95" t="s">
        <v>163</v>
      </c>
      <c r="E37" s="95" t="s">
        <v>163</v>
      </c>
      <c r="F37" s="95" t="s">
        <v>163</v>
      </c>
      <c r="G37" s="95" t="s">
        <v>163</v>
      </c>
      <c r="H37" s="95" t="s">
        <v>163</v>
      </c>
      <c r="I37" s="95" t="s">
        <v>163</v>
      </c>
      <c r="J37" s="95" t="s">
        <v>163</v>
      </c>
      <c r="K37" s="95" t="s">
        <v>163</v>
      </c>
      <c r="L37" s="95" t="s">
        <v>163</v>
      </c>
      <c r="M37" s="95" t="s">
        <v>163</v>
      </c>
    </row>
    <row r="38" spans="1:13" ht="120.75">
      <c r="A38" s="96" t="s">
        <v>1454</v>
      </c>
      <c r="B38" s="96" t="s">
        <v>1455</v>
      </c>
      <c r="C38" s="97"/>
      <c r="D38" s="97" t="s">
        <v>166</v>
      </c>
      <c r="E38" s="98" t="str">
        <f t="shared" ref="E38:E42" si="2">IF($F$2="Yes","Compliant","")</f>
        <v/>
      </c>
      <c r="F38" s="97"/>
      <c r="G38" s="97"/>
      <c r="H38" s="97"/>
      <c r="I38" s="97"/>
      <c r="J38" s="97"/>
      <c r="K38" s="97"/>
      <c r="L38" s="97"/>
      <c r="M38" s="99"/>
    </row>
    <row r="39" spans="1:13" ht="120.75">
      <c r="A39" s="96" t="s">
        <v>1456</v>
      </c>
      <c r="B39" s="96" t="s">
        <v>1457</v>
      </c>
      <c r="C39" s="97"/>
      <c r="D39" s="97" t="s">
        <v>166</v>
      </c>
      <c r="E39" s="98" t="str">
        <f t="shared" si="2"/>
        <v/>
      </c>
      <c r="F39" s="97"/>
      <c r="G39" s="97"/>
      <c r="H39" s="97"/>
      <c r="I39" s="97"/>
      <c r="J39" s="97"/>
      <c r="K39" s="97"/>
      <c r="L39" s="97"/>
      <c r="M39" s="99"/>
    </row>
    <row r="40" spans="1:13" ht="155.25">
      <c r="A40" s="96" t="s">
        <v>1458</v>
      </c>
      <c r="B40" s="96" t="s">
        <v>1459</v>
      </c>
      <c r="C40" s="97"/>
      <c r="D40" s="97" t="s">
        <v>166</v>
      </c>
      <c r="E40" s="98" t="str">
        <f t="shared" si="2"/>
        <v/>
      </c>
      <c r="F40" s="97"/>
      <c r="G40" s="97"/>
      <c r="H40" s="97"/>
      <c r="I40" s="97"/>
      <c r="J40" s="97"/>
      <c r="K40" s="97"/>
      <c r="L40" s="97"/>
      <c r="M40" s="99"/>
    </row>
    <row r="41" spans="1:13" ht="69">
      <c r="A41" s="96" t="s">
        <v>1460</v>
      </c>
      <c r="B41" s="96" t="s">
        <v>1461</v>
      </c>
      <c r="C41" s="97"/>
      <c r="D41" s="97" t="s">
        <v>166</v>
      </c>
      <c r="E41" s="98" t="str">
        <f t="shared" si="2"/>
        <v/>
      </c>
      <c r="F41" s="97"/>
      <c r="G41" s="97"/>
      <c r="H41" s="97"/>
      <c r="I41" s="97"/>
      <c r="J41" s="97"/>
      <c r="K41" s="97"/>
      <c r="L41" s="97"/>
      <c r="M41" s="99"/>
    </row>
    <row r="42" spans="1:13" ht="69">
      <c r="A42" s="96" t="s">
        <v>1462</v>
      </c>
      <c r="B42" s="96" t="s">
        <v>255</v>
      </c>
      <c r="C42" s="97"/>
      <c r="D42" s="97" t="s">
        <v>166</v>
      </c>
      <c r="E42" s="98" t="str">
        <f t="shared" si="2"/>
        <v/>
      </c>
      <c r="F42" s="97"/>
      <c r="G42" s="97"/>
      <c r="H42" s="97"/>
      <c r="I42" s="97"/>
      <c r="J42" s="97"/>
      <c r="K42" s="97"/>
      <c r="L42" s="97"/>
      <c r="M42" s="99"/>
    </row>
    <row r="43" spans="1:13" ht="17.25">
      <c r="A43" s="94" t="s">
        <v>1463</v>
      </c>
      <c r="B43" s="94" t="s">
        <v>474</v>
      </c>
      <c r="C43" s="95" t="s">
        <v>163</v>
      </c>
      <c r="D43" s="95" t="s">
        <v>163</v>
      </c>
      <c r="E43" s="95" t="s">
        <v>163</v>
      </c>
      <c r="F43" s="95" t="s">
        <v>163</v>
      </c>
      <c r="G43" s="95" t="s">
        <v>163</v>
      </c>
      <c r="H43" s="95" t="s">
        <v>163</v>
      </c>
      <c r="I43" s="95" t="s">
        <v>163</v>
      </c>
      <c r="J43" s="95" t="s">
        <v>163</v>
      </c>
      <c r="K43" s="95" t="s">
        <v>163</v>
      </c>
      <c r="L43" s="95" t="s">
        <v>163</v>
      </c>
      <c r="M43" s="95" t="s">
        <v>163</v>
      </c>
    </row>
    <row r="44" spans="1:13" ht="138">
      <c r="A44" s="96" t="s">
        <v>1464</v>
      </c>
      <c r="B44" s="96" t="s">
        <v>1465</v>
      </c>
      <c r="C44" s="97"/>
      <c r="D44" s="97" t="s">
        <v>166</v>
      </c>
      <c r="E44" s="98" t="str">
        <f t="shared" ref="E44:E47" si="3">IF($F$2="Yes","Compliant","")</f>
        <v/>
      </c>
      <c r="F44" s="97"/>
      <c r="G44" s="97"/>
      <c r="H44" s="97"/>
      <c r="I44" s="97"/>
      <c r="J44" s="97"/>
      <c r="K44" s="97"/>
      <c r="L44" s="97"/>
      <c r="M44" s="99"/>
    </row>
    <row r="45" spans="1:13" ht="69">
      <c r="A45" s="96" t="s">
        <v>1466</v>
      </c>
      <c r="B45" s="96" t="s">
        <v>1467</v>
      </c>
      <c r="C45" s="97"/>
      <c r="D45" s="97" t="s">
        <v>166</v>
      </c>
      <c r="E45" s="98" t="str">
        <f t="shared" si="3"/>
        <v/>
      </c>
      <c r="F45" s="97"/>
      <c r="G45" s="97"/>
      <c r="H45" s="97"/>
      <c r="I45" s="97"/>
      <c r="J45" s="97"/>
      <c r="K45" s="97"/>
      <c r="L45" s="97"/>
      <c r="M45" s="99"/>
    </row>
    <row r="46" spans="1:13" ht="69">
      <c r="A46" s="96" t="s">
        <v>1468</v>
      </c>
      <c r="B46" s="96" t="s">
        <v>1469</v>
      </c>
      <c r="C46" s="97"/>
      <c r="D46" s="97" t="s">
        <v>166</v>
      </c>
      <c r="E46" s="98" t="str">
        <f t="shared" si="3"/>
        <v/>
      </c>
      <c r="F46" s="97"/>
      <c r="G46" s="97"/>
      <c r="H46" s="97"/>
      <c r="I46" s="97"/>
      <c r="J46" s="97"/>
      <c r="K46" s="97"/>
      <c r="L46" s="97"/>
      <c r="M46" s="99"/>
    </row>
    <row r="47" spans="1:13" ht="51.75">
      <c r="A47" s="96" t="s">
        <v>1470</v>
      </c>
      <c r="B47" s="96" t="s">
        <v>1471</v>
      </c>
      <c r="C47" s="97"/>
      <c r="D47" s="97" t="s">
        <v>166</v>
      </c>
      <c r="E47" s="98" t="str">
        <f t="shared" si="3"/>
        <v/>
      </c>
      <c r="F47" s="97"/>
      <c r="G47" s="97"/>
      <c r="H47" s="97"/>
      <c r="I47" s="97"/>
      <c r="J47" s="97"/>
      <c r="K47" s="97"/>
      <c r="L47" s="97"/>
      <c r="M47" s="99"/>
    </row>
    <row r="48" spans="1:13" ht="17.25">
      <c r="A48" s="94" t="s">
        <v>1472</v>
      </c>
      <c r="B48" s="94" t="s">
        <v>1140</v>
      </c>
      <c r="C48" s="95" t="s">
        <v>163</v>
      </c>
      <c r="D48" s="95" t="s">
        <v>163</v>
      </c>
      <c r="E48" s="95" t="s">
        <v>163</v>
      </c>
      <c r="F48" s="95" t="s">
        <v>163</v>
      </c>
      <c r="G48" s="95" t="s">
        <v>163</v>
      </c>
      <c r="H48" s="95" t="s">
        <v>163</v>
      </c>
      <c r="I48" s="95" t="s">
        <v>163</v>
      </c>
      <c r="J48" s="95" t="s">
        <v>163</v>
      </c>
      <c r="K48" s="95" t="s">
        <v>163</v>
      </c>
      <c r="L48" s="95" t="s">
        <v>163</v>
      </c>
      <c r="M48" s="95" t="s">
        <v>163</v>
      </c>
    </row>
    <row r="49" spans="1:13" ht="103.5">
      <c r="A49" s="96" t="s">
        <v>1473</v>
      </c>
      <c r="B49" s="96" t="s">
        <v>1144</v>
      </c>
      <c r="C49" s="97"/>
      <c r="D49" s="97" t="s">
        <v>166</v>
      </c>
      <c r="E49" s="98" t="str">
        <f t="shared" ref="E49:E52" si="4">IF($F$2="Yes","Compliant","")</f>
        <v/>
      </c>
      <c r="F49" s="97"/>
      <c r="G49" s="97"/>
      <c r="H49" s="97"/>
      <c r="I49" s="97"/>
      <c r="J49" s="97"/>
      <c r="K49" s="97"/>
      <c r="L49" s="97"/>
      <c r="M49" s="99"/>
    </row>
    <row r="50" spans="1:13" ht="86.25">
      <c r="A50" s="96" t="s">
        <v>1474</v>
      </c>
      <c r="B50" s="96" t="s">
        <v>1475</v>
      </c>
      <c r="C50" s="97"/>
      <c r="D50" s="97" t="s">
        <v>166</v>
      </c>
      <c r="E50" s="98" t="str">
        <f t="shared" si="4"/>
        <v/>
      </c>
      <c r="F50" s="97"/>
      <c r="G50" s="97"/>
      <c r="H50" s="97"/>
      <c r="I50" s="97"/>
      <c r="J50" s="97"/>
      <c r="K50" s="97"/>
      <c r="L50" s="97"/>
      <c r="M50" s="99"/>
    </row>
    <row r="51" spans="1:13" ht="69">
      <c r="A51" s="96" t="s">
        <v>1476</v>
      </c>
      <c r="B51" s="96" t="s">
        <v>1150</v>
      </c>
      <c r="C51" s="97"/>
      <c r="D51" s="97" t="s">
        <v>166</v>
      </c>
      <c r="E51" s="98" t="str">
        <f t="shared" si="4"/>
        <v/>
      </c>
      <c r="F51" s="97"/>
      <c r="G51" s="97"/>
      <c r="H51" s="97"/>
      <c r="I51" s="97"/>
      <c r="J51" s="97"/>
      <c r="K51" s="97"/>
      <c r="L51" s="97"/>
      <c r="M51" s="99"/>
    </row>
    <row r="52" spans="1:13" ht="51.75">
      <c r="A52" s="96" t="s">
        <v>1477</v>
      </c>
      <c r="B52" s="96" t="s">
        <v>1152</v>
      </c>
      <c r="C52" s="97"/>
      <c r="D52" s="97" t="s">
        <v>166</v>
      </c>
      <c r="E52" s="98" t="str">
        <f t="shared" si="4"/>
        <v/>
      </c>
      <c r="F52" s="97"/>
      <c r="G52" s="97"/>
      <c r="H52" s="97"/>
      <c r="I52" s="97"/>
      <c r="J52" s="97"/>
      <c r="K52" s="97"/>
      <c r="L52" s="97"/>
      <c r="M52" s="99"/>
    </row>
    <row r="53" spans="1:13" ht="17.25">
      <c r="A53" s="94" t="s">
        <v>1478</v>
      </c>
      <c r="B53" s="94" t="s">
        <v>502</v>
      </c>
      <c r="C53" s="95" t="s">
        <v>163</v>
      </c>
      <c r="D53" s="95" t="s">
        <v>163</v>
      </c>
      <c r="E53" s="95" t="s">
        <v>163</v>
      </c>
      <c r="F53" s="95" t="s">
        <v>163</v>
      </c>
      <c r="G53" s="95" t="s">
        <v>163</v>
      </c>
      <c r="H53" s="95" t="s">
        <v>163</v>
      </c>
      <c r="I53" s="95" t="s">
        <v>163</v>
      </c>
      <c r="J53" s="95" t="s">
        <v>163</v>
      </c>
      <c r="K53" s="95" t="s">
        <v>163</v>
      </c>
      <c r="L53" s="95" t="s">
        <v>163</v>
      </c>
      <c r="M53" s="95" t="s">
        <v>163</v>
      </c>
    </row>
    <row r="54" spans="1:13" ht="69">
      <c r="A54" s="96"/>
      <c r="B54" s="96" t="s">
        <v>1479</v>
      </c>
      <c r="C54" s="96" t="s">
        <v>1480</v>
      </c>
      <c r="D54" s="95" t="s">
        <v>163</v>
      </c>
      <c r="E54" s="96" t="s">
        <v>1480</v>
      </c>
      <c r="F54" s="95" t="s">
        <v>163</v>
      </c>
      <c r="G54" s="95" t="s">
        <v>163</v>
      </c>
      <c r="H54" s="95" t="s">
        <v>163</v>
      </c>
      <c r="I54" s="96" t="s">
        <v>1480</v>
      </c>
      <c r="J54" s="95" t="s">
        <v>163</v>
      </c>
      <c r="K54" s="95" t="s">
        <v>163</v>
      </c>
      <c r="L54" s="96" t="s">
        <v>1480</v>
      </c>
      <c r="M54" s="95" t="s">
        <v>163</v>
      </c>
    </row>
    <row r="55" spans="1:13" ht="138">
      <c r="A55" s="96" t="s">
        <v>1481</v>
      </c>
      <c r="B55" s="96" t="s">
        <v>505</v>
      </c>
      <c r="C55" s="97"/>
      <c r="D55" s="97" t="s">
        <v>166</v>
      </c>
      <c r="E55" s="98" t="str">
        <f t="shared" ref="E55:E75" si="5">IF($F$2="Yes","Compliant","")</f>
        <v/>
      </c>
      <c r="F55" s="97"/>
      <c r="G55" s="97"/>
      <c r="H55" s="97"/>
      <c r="I55" s="97"/>
      <c r="J55" s="97"/>
      <c r="K55" s="97"/>
      <c r="L55" s="97"/>
      <c r="M55" s="99"/>
    </row>
    <row r="56" spans="1:13" ht="69">
      <c r="A56" s="96" t="s">
        <v>1482</v>
      </c>
      <c r="B56" s="96" t="s">
        <v>507</v>
      </c>
      <c r="C56" s="97"/>
      <c r="D56" s="97" t="s">
        <v>166</v>
      </c>
      <c r="E56" s="98" t="str">
        <f t="shared" si="5"/>
        <v/>
      </c>
      <c r="F56" s="97"/>
      <c r="G56" s="97"/>
      <c r="H56" s="97"/>
      <c r="I56" s="97"/>
      <c r="J56" s="97"/>
      <c r="K56" s="97"/>
      <c r="L56" s="97"/>
      <c r="M56" s="99"/>
    </row>
    <row r="57" spans="1:13" ht="51.75">
      <c r="A57" s="96" t="s">
        <v>1483</v>
      </c>
      <c r="B57" s="96" t="s">
        <v>1484</v>
      </c>
      <c r="C57" s="97"/>
      <c r="D57" s="97" t="s">
        <v>166</v>
      </c>
      <c r="E57" s="98" t="str">
        <f t="shared" si="5"/>
        <v/>
      </c>
      <c r="F57" s="97"/>
      <c r="G57" s="97"/>
      <c r="H57" s="97"/>
      <c r="I57" s="97"/>
      <c r="J57" s="97"/>
      <c r="K57" s="97"/>
      <c r="L57" s="97"/>
      <c r="M57" s="99"/>
    </row>
    <row r="58" spans="1:13" ht="86.25">
      <c r="A58" s="96" t="s">
        <v>1485</v>
      </c>
      <c r="B58" s="96" t="s">
        <v>1486</v>
      </c>
      <c r="C58" s="97"/>
      <c r="D58" s="97" t="s">
        <v>166</v>
      </c>
      <c r="E58" s="98" t="str">
        <f t="shared" si="5"/>
        <v/>
      </c>
      <c r="F58" s="97"/>
      <c r="G58" s="97"/>
      <c r="H58" s="97"/>
      <c r="I58" s="97"/>
      <c r="J58" s="97"/>
      <c r="K58" s="97"/>
      <c r="L58" s="97"/>
      <c r="M58" s="99"/>
    </row>
    <row r="59" spans="1:13" ht="138">
      <c r="A59" s="96" t="s">
        <v>1487</v>
      </c>
      <c r="B59" s="96" t="s">
        <v>924</v>
      </c>
      <c r="C59" s="97"/>
      <c r="D59" s="97" t="s">
        <v>166</v>
      </c>
      <c r="E59" s="98" t="str">
        <f t="shared" si="5"/>
        <v/>
      </c>
      <c r="F59" s="97"/>
      <c r="G59" s="97"/>
      <c r="H59" s="97"/>
      <c r="I59" s="97"/>
      <c r="J59" s="97"/>
      <c r="K59" s="97"/>
      <c r="L59" s="97"/>
      <c r="M59" s="99"/>
    </row>
    <row r="60" spans="1:13" ht="103.5">
      <c r="A60" s="96" t="s">
        <v>1488</v>
      </c>
      <c r="B60" s="96" t="s">
        <v>928</v>
      </c>
      <c r="C60" s="97"/>
      <c r="D60" s="97" t="s">
        <v>166</v>
      </c>
      <c r="E60" s="98" t="str">
        <f t="shared" si="5"/>
        <v/>
      </c>
      <c r="F60" s="97"/>
      <c r="G60" s="97"/>
      <c r="H60" s="97"/>
      <c r="I60" s="97"/>
      <c r="J60" s="97"/>
      <c r="K60" s="97"/>
      <c r="L60" s="97"/>
      <c r="M60" s="99"/>
    </row>
    <row r="61" spans="1:13" ht="51.75">
      <c r="A61" s="96" t="s">
        <v>1489</v>
      </c>
      <c r="B61" s="96" t="s">
        <v>930</v>
      </c>
      <c r="C61" s="97"/>
      <c r="D61" s="97" t="s">
        <v>166</v>
      </c>
      <c r="E61" s="98" t="str">
        <f t="shared" si="5"/>
        <v/>
      </c>
      <c r="F61" s="97"/>
      <c r="G61" s="97"/>
      <c r="H61" s="97"/>
      <c r="I61" s="97"/>
      <c r="J61" s="97"/>
      <c r="K61" s="97"/>
      <c r="L61" s="97"/>
      <c r="M61" s="99"/>
    </row>
    <row r="62" spans="1:13" ht="51.75">
      <c r="A62" s="96" t="s">
        <v>1490</v>
      </c>
      <c r="B62" s="96" t="s">
        <v>1491</v>
      </c>
      <c r="C62" s="97"/>
      <c r="D62" s="97" t="s">
        <v>166</v>
      </c>
      <c r="E62" s="98" t="str">
        <f t="shared" si="5"/>
        <v/>
      </c>
      <c r="F62" s="97"/>
      <c r="G62" s="97"/>
      <c r="H62" s="97"/>
      <c r="I62" s="97"/>
      <c r="J62" s="97"/>
      <c r="K62" s="97"/>
      <c r="L62" s="97"/>
      <c r="M62" s="99"/>
    </row>
    <row r="63" spans="1:13" ht="51.75">
      <c r="A63" s="96" t="s">
        <v>1492</v>
      </c>
      <c r="B63" s="96" t="s">
        <v>934</v>
      </c>
      <c r="C63" s="97"/>
      <c r="D63" s="97" t="s">
        <v>166</v>
      </c>
      <c r="E63" s="98" t="str">
        <f t="shared" si="5"/>
        <v/>
      </c>
      <c r="F63" s="97"/>
      <c r="G63" s="97"/>
      <c r="H63" s="97"/>
      <c r="I63" s="97"/>
      <c r="J63" s="97"/>
      <c r="K63" s="97"/>
      <c r="L63" s="97"/>
      <c r="M63" s="99"/>
    </row>
    <row r="64" spans="1:13" ht="69">
      <c r="A64" s="96" t="s">
        <v>1493</v>
      </c>
      <c r="B64" s="96" t="s">
        <v>1494</v>
      </c>
      <c r="C64" s="97"/>
      <c r="D64" s="97" t="s">
        <v>166</v>
      </c>
      <c r="E64" s="98" t="str">
        <f t="shared" si="5"/>
        <v/>
      </c>
      <c r="F64" s="97"/>
      <c r="G64" s="97"/>
      <c r="H64" s="97"/>
      <c r="I64" s="97"/>
      <c r="J64" s="97"/>
      <c r="K64" s="97"/>
      <c r="L64" s="97"/>
      <c r="M64" s="99"/>
    </row>
    <row r="65" spans="1:13" ht="86.25">
      <c r="A65" s="96" t="s">
        <v>1495</v>
      </c>
      <c r="B65" s="96" t="s">
        <v>938</v>
      </c>
      <c r="C65" s="97"/>
      <c r="D65" s="97" t="s">
        <v>166</v>
      </c>
      <c r="E65" s="98" t="str">
        <f t="shared" si="5"/>
        <v/>
      </c>
      <c r="F65" s="97"/>
      <c r="G65" s="97"/>
      <c r="H65" s="97"/>
      <c r="I65" s="97"/>
      <c r="J65" s="97"/>
      <c r="K65" s="97"/>
      <c r="L65" s="97"/>
      <c r="M65" s="99"/>
    </row>
    <row r="66" spans="1:13" ht="69">
      <c r="A66" s="96" t="s">
        <v>1496</v>
      </c>
      <c r="B66" s="96" t="s">
        <v>1497</v>
      </c>
      <c r="C66" s="97"/>
      <c r="D66" s="97" t="s">
        <v>166</v>
      </c>
      <c r="E66" s="98" t="str">
        <f t="shared" si="5"/>
        <v/>
      </c>
      <c r="F66" s="97"/>
      <c r="G66" s="97"/>
      <c r="H66" s="97"/>
      <c r="I66" s="97"/>
      <c r="J66" s="97"/>
      <c r="K66" s="97"/>
      <c r="L66" s="97"/>
      <c r="M66" s="99"/>
    </row>
    <row r="67" spans="1:13" ht="51.75">
      <c r="A67" s="96" t="s">
        <v>1498</v>
      </c>
      <c r="B67" s="96" t="s">
        <v>944</v>
      </c>
      <c r="C67" s="97"/>
      <c r="D67" s="97" t="s">
        <v>166</v>
      </c>
      <c r="E67" s="98" t="str">
        <f t="shared" si="5"/>
        <v/>
      </c>
      <c r="F67" s="97"/>
      <c r="G67" s="97"/>
      <c r="H67" s="97"/>
      <c r="I67" s="97"/>
      <c r="J67" s="97"/>
      <c r="K67" s="97"/>
      <c r="L67" s="97"/>
      <c r="M67" s="99"/>
    </row>
    <row r="68" spans="1:13" ht="51.75">
      <c r="A68" s="96" t="s">
        <v>1499</v>
      </c>
      <c r="B68" s="96" t="s">
        <v>946</v>
      </c>
      <c r="C68" s="97"/>
      <c r="D68" s="97" t="s">
        <v>166</v>
      </c>
      <c r="E68" s="98" t="str">
        <f t="shared" si="5"/>
        <v/>
      </c>
      <c r="F68" s="97"/>
      <c r="G68" s="97"/>
      <c r="H68" s="97"/>
      <c r="I68" s="97"/>
      <c r="J68" s="97"/>
      <c r="K68" s="97"/>
      <c r="L68" s="97"/>
      <c r="M68" s="99"/>
    </row>
    <row r="69" spans="1:13" ht="51.75">
      <c r="A69" s="96" t="s">
        <v>1500</v>
      </c>
      <c r="B69" s="96" t="s">
        <v>948</v>
      </c>
      <c r="C69" s="97"/>
      <c r="D69" s="97" t="s">
        <v>166</v>
      </c>
      <c r="E69" s="98" t="str">
        <f t="shared" si="5"/>
        <v/>
      </c>
      <c r="F69" s="97"/>
      <c r="G69" s="97"/>
      <c r="H69" s="97"/>
      <c r="I69" s="97"/>
      <c r="J69" s="97"/>
      <c r="K69" s="97"/>
      <c r="L69" s="97"/>
      <c r="M69" s="99"/>
    </row>
    <row r="70" spans="1:13" ht="51.75">
      <c r="A70" s="96" t="s">
        <v>1501</v>
      </c>
      <c r="B70" s="96" t="s">
        <v>950</v>
      </c>
      <c r="C70" s="97"/>
      <c r="D70" s="97" t="s">
        <v>166</v>
      </c>
      <c r="E70" s="98" t="str">
        <f t="shared" si="5"/>
        <v/>
      </c>
      <c r="F70" s="97"/>
      <c r="G70" s="97"/>
      <c r="H70" s="97"/>
      <c r="I70" s="97"/>
      <c r="J70" s="97"/>
      <c r="K70" s="97"/>
      <c r="L70" s="97"/>
      <c r="M70" s="99"/>
    </row>
    <row r="71" spans="1:13" ht="51.75">
      <c r="A71" s="96" t="s">
        <v>1502</v>
      </c>
      <c r="B71" s="96" t="s">
        <v>952</v>
      </c>
      <c r="C71" s="97"/>
      <c r="D71" s="97" t="s">
        <v>166</v>
      </c>
      <c r="E71" s="98" t="str">
        <f t="shared" si="5"/>
        <v/>
      </c>
      <c r="F71" s="97"/>
      <c r="G71" s="97"/>
      <c r="H71" s="97"/>
      <c r="I71" s="97"/>
      <c r="J71" s="97"/>
      <c r="K71" s="97"/>
      <c r="L71" s="97"/>
      <c r="M71" s="99"/>
    </row>
    <row r="72" spans="1:13" ht="51.75">
      <c r="A72" s="96" t="s">
        <v>1503</v>
      </c>
      <c r="B72" s="96" t="s">
        <v>954</v>
      </c>
      <c r="C72" s="97"/>
      <c r="D72" s="97" t="s">
        <v>166</v>
      </c>
      <c r="E72" s="98" t="str">
        <f t="shared" si="5"/>
        <v/>
      </c>
      <c r="F72" s="97"/>
      <c r="G72" s="97"/>
      <c r="H72" s="97"/>
      <c r="I72" s="97"/>
      <c r="J72" s="97"/>
      <c r="K72" s="97"/>
      <c r="L72" s="97"/>
      <c r="M72" s="99"/>
    </row>
    <row r="73" spans="1:13" ht="51.75">
      <c r="A73" s="96" t="s">
        <v>1504</v>
      </c>
      <c r="B73" s="96" t="s">
        <v>956</v>
      </c>
      <c r="C73" s="97"/>
      <c r="D73" s="97" t="s">
        <v>166</v>
      </c>
      <c r="E73" s="98" t="str">
        <f t="shared" si="5"/>
        <v/>
      </c>
      <c r="F73" s="97"/>
      <c r="G73" s="97"/>
      <c r="H73" s="97"/>
      <c r="I73" s="97"/>
      <c r="J73" s="97"/>
      <c r="K73" s="97"/>
      <c r="L73" s="97"/>
      <c r="M73" s="99"/>
    </row>
    <row r="74" spans="1:13" ht="51.75">
      <c r="A74" s="96" t="s">
        <v>1505</v>
      </c>
      <c r="B74" s="96" t="s">
        <v>1506</v>
      </c>
      <c r="C74" s="97"/>
      <c r="D74" s="97" t="s">
        <v>166</v>
      </c>
      <c r="E74" s="98" t="str">
        <f t="shared" si="5"/>
        <v/>
      </c>
      <c r="F74" s="97"/>
      <c r="G74" s="97"/>
      <c r="H74" s="97"/>
      <c r="I74" s="97"/>
      <c r="J74" s="97"/>
      <c r="K74" s="97"/>
      <c r="L74" s="97"/>
      <c r="M74" s="99"/>
    </row>
    <row r="75" spans="1:13" ht="51.75">
      <c r="A75" s="96" t="s">
        <v>1507</v>
      </c>
      <c r="B75" s="96" t="s">
        <v>960</v>
      </c>
      <c r="C75" s="97"/>
      <c r="D75" s="97" t="s">
        <v>166</v>
      </c>
      <c r="E75" s="98" t="str">
        <f t="shared" si="5"/>
        <v/>
      </c>
      <c r="F75" s="97"/>
      <c r="G75" s="97"/>
      <c r="H75" s="97"/>
      <c r="I75" s="97"/>
      <c r="J75" s="97"/>
      <c r="K75" s="97"/>
      <c r="L75" s="97"/>
      <c r="M75" s="99"/>
    </row>
    <row r="76" spans="1:13" ht="69">
      <c r="A76" s="96" t="s">
        <v>1508</v>
      </c>
      <c r="B76" s="96" t="s">
        <v>538</v>
      </c>
      <c r="C76" s="96" t="s">
        <v>539</v>
      </c>
      <c r="D76" s="95" t="s">
        <v>163</v>
      </c>
      <c r="E76" s="96" t="s">
        <v>539</v>
      </c>
      <c r="F76" s="95" t="s">
        <v>163</v>
      </c>
      <c r="G76" s="96" t="s">
        <v>539</v>
      </c>
      <c r="H76" s="95" t="s">
        <v>163</v>
      </c>
      <c r="I76" s="96" t="s">
        <v>539</v>
      </c>
      <c r="J76" s="95" t="s">
        <v>163</v>
      </c>
      <c r="K76" s="96" t="s">
        <v>539</v>
      </c>
      <c r="L76" s="95" t="s">
        <v>163</v>
      </c>
      <c r="M76" s="96" t="s">
        <v>539</v>
      </c>
    </row>
    <row r="77" spans="1:13" ht="51.75">
      <c r="A77" s="96" t="s">
        <v>1509</v>
      </c>
      <c r="B77" s="96" t="s">
        <v>1160</v>
      </c>
      <c r="C77" s="96" t="s">
        <v>1510</v>
      </c>
      <c r="D77" s="95" t="s">
        <v>163</v>
      </c>
      <c r="E77" s="96" t="s">
        <v>1510</v>
      </c>
      <c r="F77" s="95" t="s">
        <v>163</v>
      </c>
      <c r="G77" s="96" t="s">
        <v>1510</v>
      </c>
      <c r="H77" s="95" t="s">
        <v>163</v>
      </c>
      <c r="I77" s="96" t="s">
        <v>1510</v>
      </c>
      <c r="J77" s="95" t="s">
        <v>163</v>
      </c>
      <c r="K77" s="96" t="s">
        <v>1510</v>
      </c>
      <c r="L77" s="95" t="s">
        <v>163</v>
      </c>
      <c r="M77" s="96" t="s">
        <v>1510</v>
      </c>
    </row>
    <row r="78" spans="1:13" ht="30">
      <c r="A78" s="94" t="s">
        <v>1511</v>
      </c>
      <c r="B78" s="94" t="s">
        <v>1162</v>
      </c>
      <c r="C78" s="95" t="s">
        <v>163</v>
      </c>
      <c r="D78" s="95" t="s">
        <v>163</v>
      </c>
      <c r="E78" s="95" t="s">
        <v>163</v>
      </c>
      <c r="F78" s="95" t="s">
        <v>163</v>
      </c>
      <c r="G78" s="95" t="s">
        <v>163</v>
      </c>
      <c r="H78" s="95" t="s">
        <v>163</v>
      </c>
      <c r="I78" s="95" t="s">
        <v>163</v>
      </c>
      <c r="J78" s="95" t="s">
        <v>163</v>
      </c>
      <c r="K78" s="95" t="s">
        <v>163</v>
      </c>
      <c r="L78" s="95" t="s">
        <v>163</v>
      </c>
      <c r="M78" s="95" t="s">
        <v>163</v>
      </c>
    </row>
    <row r="79" spans="1:13" ht="51.75">
      <c r="A79" s="96" t="s">
        <v>1512</v>
      </c>
      <c r="B79" s="96" t="s">
        <v>1165</v>
      </c>
      <c r="C79" s="97"/>
      <c r="D79" s="97" t="s">
        <v>166</v>
      </c>
      <c r="E79" s="98" t="str">
        <f t="shared" ref="E79:E80" si="6">IF($F$2="Yes","Compliant","")</f>
        <v/>
      </c>
      <c r="F79" s="97"/>
      <c r="G79" s="97"/>
      <c r="H79" s="97"/>
      <c r="I79" s="97"/>
      <c r="J79" s="97"/>
      <c r="K79" s="97"/>
      <c r="L79" s="97"/>
      <c r="M79" s="99"/>
    </row>
    <row r="80" spans="1:13" ht="51.75">
      <c r="A80" s="96" t="s">
        <v>1513</v>
      </c>
      <c r="B80" s="96" t="s">
        <v>1167</v>
      </c>
      <c r="C80" s="97"/>
      <c r="D80" s="97" t="s">
        <v>166</v>
      </c>
      <c r="E80" s="98" t="str">
        <f t="shared" si="6"/>
        <v/>
      </c>
      <c r="F80" s="97"/>
      <c r="G80" s="97"/>
      <c r="H80" s="97"/>
      <c r="I80" s="97"/>
      <c r="J80" s="97"/>
      <c r="K80" s="97"/>
      <c r="L80" s="97"/>
      <c r="M80" s="99"/>
    </row>
    <row r="81" spans="1:13" ht="17.25">
      <c r="A81" s="94" t="s">
        <v>1514</v>
      </c>
      <c r="B81" s="94" t="s">
        <v>1169</v>
      </c>
      <c r="C81" s="95" t="s">
        <v>163</v>
      </c>
      <c r="D81" s="95" t="s">
        <v>163</v>
      </c>
      <c r="E81" s="95" t="s">
        <v>163</v>
      </c>
      <c r="F81" s="95" t="s">
        <v>163</v>
      </c>
      <c r="G81" s="95" t="s">
        <v>163</v>
      </c>
      <c r="H81" s="95" t="s">
        <v>163</v>
      </c>
      <c r="I81" s="95" t="s">
        <v>163</v>
      </c>
      <c r="J81" s="95" t="s">
        <v>163</v>
      </c>
      <c r="K81" s="95" t="s">
        <v>163</v>
      </c>
      <c r="L81" s="95" t="s">
        <v>163</v>
      </c>
      <c r="M81" s="95" t="s">
        <v>163</v>
      </c>
    </row>
    <row r="82" spans="1:13" ht="86.25">
      <c r="A82" s="96" t="s">
        <v>1515</v>
      </c>
      <c r="B82" s="96" t="s">
        <v>1171</v>
      </c>
      <c r="C82" s="97"/>
      <c r="D82" s="97" t="s">
        <v>166</v>
      </c>
      <c r="E82" s="98" t="str">
        <f t="shared" ref="E82:E99" si="7">IF($F$2="Yes","Compliant","")</f>
        <v/>
      </c>
      <c r="F82" s="97"/>
      <c r="G82" s="97"/>
      <c r="H82" s="97"/>
      <c r="I82" s="97"/>
      <c r="J82" s="97"/>
      <c r="K82" s="97"/>
      <c r="L82" s="97"/>
      <c r="M82" s="99"/>
    </row>
    <row r="83" spans="1:13" ht="103.5">
      <c r="A83" s="96" t="s">
        <v>1516</v>
      </c>
      <c r="B83" s="96" t="s">
        <v>1517</v>
      </c>
      <c r="C83" s="97"/>
      <c r="D83" s="97" t="s">
        <v>166</v>
      </c>
      <c r="E83" s="98" t="str">
        <f t="shared" si="7"/>
        <v/>
      </c>
      <c r="F83" s="97"/>
      <c r="G83" s="97"/>
      <c r="H83" s="97"/>
      <c r="I83" s="97"/>
      <c r="J83" s="97"/>
      <c r="K83" s="97"/>
      <c r="L83" s="97"/>
      <c r="M83" s="99"/>
    </row>
    <row r="84" spans="1:13" ht="69">
      <c r="A84" s="96" t="s">
        <v>1518</v>
      </c>
      <c r="B84" s="96" t="s">
        <v>1519</v>
      </c>
      <c r="C84" s="97"/>
      <c r="D84" s="97" t="s">
        <v>166</v>
      </c>
      <c r="E84" s="98" t="str">
        <f t="shared" si="7"/>
        <v/>
      </c>
      <c r="F84" s="97"/>
      <c r="G84" s="97"/>
      <c r="H84" s="97"/>
      <c r="I84" s="97"/>
      <c r="J84" s="97"/>
      <c r="K84" s="97"/>
      <c r="L84" s="97"/>
      <c r="M84" s="99"/>
    </row>
    <row r="85" spans="1:13" ht="51.75">
      <c r="A85" s="96" t="s">
        <v>1520</v>
      </c>
      <c r="B85" s="96" t="s">
        <v>1177</v>
      </c>
      <c r="C85" s="97"/>
      <c r="D85" s="97" t="s">
        <v>166</v>
      </c>
      <c r="E85" s="98" t="str">
        <f t="shared" si="7"/>
        <v/>
      </c>
      <c r="F85" s="97"/>
      <c r="G85" s="97"/>
      <c r="H85" s="97"/>
      <c r="I85" s="97"/>
      <c r="J85" s="97"/>
      <c r="K85" s="97"/>
      <c r="L85" s="97"/>
      <c r="M85" s="99"/>
    </row>
    <row r="86" spans="1:13" ht="69">
      <c r="A86" s="96" t="s">
        <v>1521</v>
      </c>
      <c r="B86" s="96" t="s">
        <v>1522</v>
      </c>
      <c r="C86" s="97"/>
      <c r="D86" s="97" t="s">
        <v>166</v>
      </c>
      <c r="E86" s="98" t="str">
        <f t="shared" si="7"/>
        <v/>
      </c>
      <c r="F86" s="97"/>
      <c r="G86" s="97"/>
      <c r="H86" s="97"/>
      <c r="I86" s="97"/>
      <c r="J86" s="97"/>
      <c r="K86" s="97"/>
      <c r="L86" s="97"/>
      <c r="M86" s="99"/>
    </row>
    <row r="87" spans="1:13" ht="51.75">
      <c r="A87" s="96" t="s">
        <v>1523</v>
      </c>
      <c r="B87" s="96" t="s">
        <v>1181</v>
      </c>
      <c r="C87" s="97"/>
      <c r="D87" s="97" t="s">
        <v>166</v>
      </c>
      <c r="E87" s="98" t="str">
        <f t="shared" si="7"/>
        <v/>
      </c>
      <c r="F87" s="97"/>
      <c r="G87" s="97"/>
      <c r="H87" s="97"/>
      <c r="I87" s="97"/>
      <c r="J87" s="97"/>
      <c r="K87" s="97"/>
      <c r="L87" s="97"/>
      <c r="M87" s="99"/>
    </row>
    <row r="88" spans="1:13" ht="51.75">
      <c r="A88" s="96" t="s">
        <v>1524</v>
      </c>
      <c r="B88" s="96" t="s">
        <v>1183</v>
      </c>
      <c r="C88" s="97"/>
      <c r="D88" s="97" t="s">
        <v>166</v>
      </c>
      <c r="E88" s="98" t="str">
        <f t="shared" si="7"/>
        <v/>
      </c>
      <c r="F88" s="97"/>
      <c r="G88" s="97"/>
      <c r="H88" s="97"/>
      <c r="I88" s="97"/>
      <c r="J88" s="97"/>
      <c r="K88" s="97"/>
      <c r="L88" s="97"/>
      <c r="M88" s="99"/>
    </row>
    <row r="89" spans="1:13" ht="103.5">
      <c r="A89" s="96" t="s">
        <v>1525</v>
      </c>
      <c r="B89" s="96" t="s">
        <v>1185</v>
      </c>
      <c r="C89" s="97"/>
      <c r="D89" s="97" t="s">
        <v>166</v>
      </c>
      <c r="E89" s="98" t="str">
        <f t="shared" si="7"/>
        <v/>
      </c>
      <c r="F89" s="97"/>
      <c r="G89" s="97"/>
      <c r="H89" s="97"/>
      <c r="I89" s="97"/>
      <c r="J89" s="97"/>
      <c r="K89" s="97"/>
      <c r="L89" s="97"/>
      <c r="M89" s="99"/>
    </row>
    <row r="90" spans="1:13" ht="51.75">
      <c r="A90" s="96" t="s">
        <v>1526</v>
      </c>
      <c r="B90" s="96" t="s">
        <v>1187</v>
      </c>
      <c r="C90" s="97"/>
      <c r="D90" s="97" t="s">
        <v>166</v>
      </c>
      <c r="E90" s="98" t="str">
        <f t="shared" si="7"/>
        <v/>
      </c>
      <c r="F90" s="97"/>
      <c r="G90" s="97"/>
      <c r="H90" s="97"/>
      <c r="I90" s="97"/>
      <c r="J90" s="97"/>
      <c r="K90" s="97"/>
      <c r="L90" s="97"/>
      <c r="M90" s="99"/>
    </row>
    <row r="91" spans="1:13" ht="69">
      <c r="A91" s="96" t="s">
        <v>1527</v>
      </c>
      <c r="B91" s="96" t="s">
        <v>1189</v>
      </c>
      <c r="C91" s="97"/>
      <c r="D91" s="97" t="s">
        <v>166</v>
      </c>
      <c r="E91" s="98" t="str">
        <f t="shared" si="7"/>
        <v/>
      </c>
      <c r="F91" s="97"/>
      <c r="G91" s="97"/>
      <c r="H91" s="97"/>
      <c r="I91" s="97"/>
      <c r="J91" s="97"/>
      <c r="K91" s="97"/>
      <c r="L91" s="97"/>
      <c r="M91" s="99"/>
    </row>
    <row r="92" spans="1:13" ht="103.5">
      <c r="A92" s="96" t="s">
        <v>1528</v>
      </c>
      <c r="B92" s="96" t="s">
        <v>1191</v>
      </c>
      <c r="C92" s="97"/>
      <c r="D92" s="97" t="s">
        <v>166</v>
      </c>
      <c r="E92" s="98" t="str">
        <f t="shared" si="7"/>
        <v/>
      </c>
      <c r="F92" s="97"/>
      <c r="G92" s="97"/>
      <c r="H92" s="97"/>
      <c r="I92" s="97"/>
      <c r="J92" s="97"/>
      <c r="K92" s="97"/>
      <c r="L92" s="97"/>
      <c r="M92" s="99"/>
    </row>
    <row r="93" spans="1:13" ht="86.25">
      <c r="A93" s="96" t="s">
        <v>1529</v>
      </c>
      <c r="B93" s="96" t="s">
        <v>1193</v>
      </c>
      <c r="C93" s="97"/>
      <c r="D93" s="97" t="s">
        <v>166</v>
      </c>
      <c r="E93" s="98" t="str">
        <f t="shared" si="7"/>
        <v/>
      </c>
      <c r="F93" s="97"/>
      <c r="G93" s="97"/>
      <c r="H93" s="97"/>
      <c r="I93" s="97"/>
      <c r="J93" s="97"/>
      <c r="K93" s="97"/>
      <c r="L93" s="97"/>
      <c r="M93" s="99"/>
    </row>
    <row r="94" spans="1:13" ht="69">
      <c r="A94" s="96" t="s">
        <v>1530</v>
      </c>
      <c r="B94" s="96" t="s">
        <v>1195</v>
      </c>
      <c r="C94" s="97"/>
      <c r="D94" s="97" t="s">
        <v>166</v>
      </c>
      <c r="E94" s="98" t="str">
        <f t="shared" si="7"/>
        <v/>
      </c>
      <c r="F94" s="97"/>
      <c r="G94" s="97"/>
      <c r="H94" s="97"/>
      <c r="I94" s="97"/>
      <c r="J94" s="97"/>
      <c r="K94" s="97"/>
      <c r="L94" s="97"/>
      <c r="M94" s="99"/>
    </row>
    <row r="95" spans="1:13" ht="51.75">
      <c r="A95" s="96" t="s">
        <v>1531</v>
      </c>
      <c r="B95" s="96" t="s">
        <v>1197</v>
      </c>
      <c r="C95" s="97"/>
      <c r="D95" s="97" t="s">
        <v>166</v>
      </c>
      <c r="E95" s="98" t="str">
        <f t="shared" si="7"/>
        <v/>
      </c>
      <c r="F95" s="97"/>
      <c r="G95" s="97"/>
      <c r="H95" s="97"/>
      <c r="I95" s="97"/>
      <c r="J95" s="97"/>
      <c r="K95" s="97"/>
      <c r="L95" s="97"/>
      <c r="M95" s="99"/>
    </row>
    <row r="96" spans="1:13" ht="51.75">
      <c r="A96" s="96" t="s">
        <v>1532</v>
      </c>
      <c r="B96" s="96" t="s">
        <v>1199</v>
      </c>
      <c r="C96" s="97"/>
      <c r="D96" s="97" t="s">
        <v>166</v>
      </c>
      <c r="E96" s="98" t="str">
        <f t="shared" si="7"/>
        <v/>
      </c>
      <c r="F96" s="97"/>
      <c r="G96" s="97"/>
      <c r="H96" s="97"/>
      <c r="I96" s="97"/>
      <c r="J96" s="97"/>
      <c r="K96" s="97"/>
      <c r="L96" s="97"/>
      <c r="M96" s="99"/>
    </row>
    <row r="97" spans="1:13" ht="51.75">
      <c r="A97" s="96" t="s">
        <v>1533</v>
      </c>
      <c r="B97" s="96" t="s">
        <v>1201</v>
      </c>
      <c r="C97" s="97"/>
      <c r="D97" s="97" t="s">
        <v>166</v>
      </c>
      <c r="E97" s="98" t="str">
        <f t="shared" si="7"/>
        <v/>
      </c>
      <c r="F97" s="97"/>
      <c r="G97" s="97"/>
      <c r="H97" s="97"/>
      <c r="I97" s="97"/>
      <c r="J97" s="97"/>
      <c r="K97" s="97"/>
      <c r="L97" s="97"/>
      <c r="M97" s="99"/>
    </row>
    <row r="98" spans="1:13" ht="69">
      <c r="A98" s="96" t="s">
        <v>1534</v>
      </c>
      <c r="B98" s="96" t="s">
        <v>1203</v>
      </c>
      <c r="C98" s="97"/>
      <c r="D98" s="97" t="s">
        <v>166</v>
      </c>
      <c r="E98" s="98" t="str">
        <f t="shared" si="7"/>
        <v/>
      </c>
      <c r="F98" s="97"/>
      <c r="G98" s="97"/>
      <c r="H98" s="97"/>
      <c r="I98" s="97"/>
      <c r="J98" s="97"/>
      <c r="K98" s="97"/>
      <c r="L98" s="97"/>
      <c r="M98" s="99"/>
    </row>
    <row r="99" spans="1:13" ht="51.75">
      <c r="A99" s="96" t="s">
        <v>1535</v>
      </c>
      <c r="B99" s="96" t="s">
        <v>1205</v>
      </c>
      <c r="C99" s="97"/>
      <c r="D99" s="97" t="s">
        <v>166</v>
      </c>
      <c r="E99" s="98" t="str">
        <f t="shared" si="7"/>
        <v/>
      </c>
      <c r="F99" s="97"/>
      <c r="G99" s="97"/>
      <c r="H99" s="97"/>
      <c r="I99" s="97"/>
      <c r="J99" s="97"/>
      <c r="K99" s="97"/>
      <c r="L99" s="97"/>
      <c r="M99" s="99"/>
    </row>
    <row r="100" spans="1:13" ht="17.25">
      <c r="A100" s="94" t="s">
        <v>1536</v>
      </c>
      <c r="B100" s="94" t="s">
        <v>1207</v>
      </c>
      <c r="C100" s="95" t="s">
        <v>163</v>
      </c>
      <c r="D100" s="95" t="s">
        <v>163</v>
      </c>
      <c r="E100" s="95" t="s">
        <v>163</v>
      </c>
      <c r="F100" s="95" t="s">
        <v>163</v>
      </c>
      <c r="G100" s="95" t="s">
        <v>163</v>
      </c>
      <c r="H100" s="95" t="s">
        <v>163</v>
      </c>
      <c r="I100" s="95" t="s">
        <v>163</v>
      </c>
      <c r="J100" s="95" t="s">
        <v>163</v>
      </c>
      <c r="K100" s="95" t="s">
        <v>163</v>
      </c>
      <c r="L100" s="95" t="s">
        <v>163</v>
      </c>
      <c r="M100" s="95" t="s">
        <v>163</v>
      </c>
    </row>
    <row r="101" spans="1:13" ht="103.5">
      <c r="A101" s="96" t="s">
        <v>1537</v>
      </c>
      <c r="B101" s="96" t="s">
        <v>1209</v>
      </c>
      <c r="C101" s="97"/>
      <c r="D101" s="97" t="s">
        <v>166</v>
      </c>
      <c r="E101" s="98" t="str">
        <f t="shared" ref="E101:E106" si="8">IF($F$2="Yes","Compliant","")</f>
        <v/>
      </c>
      <c r="F101" s="97"/>
      <c r="G101" s="97"/>
      <c r="H101" s="97"/>
      <c r="I101" s="97"/>
      <c r="J101" s="97"/>
      <c r="K101" s="97"/>
      <c r="L101" s="97"/>
      <c r="M101" s="99"/>
    </row>
    <row r="102" spans="1:13" ht="69">
      <c r="A102" s="96" t="s">
        <v>1538</v>
      </c>
      <c r="B102" s="96" t="s">
        <v>1539</v>
      </c>
      <c r="C102" s="97"/>
      <c r="D102" s="97" t="s">
        <v>166</v>
      </c>
      <c r="E102" s="98" t="str">
        <f t="shared" si="8"/>
        <v/>
      </c>
      <c r="F102" s="97"/>
      <c r="G102" s="97"/>
      <c r="H102" s="97"/>
      <c r="I102" s="97"/>
      <c r="J102" s="97"/>
      <c r="K102" s="97"/>
      <c r="L102" s="97"/>
      <c r="M102" s="99"/>
    </row>
    <row r="103" spans="1:13" ht="51.75">
      <c r="A103" s="96" t="s">
        <v>1540</v>
      </c>
      <c r="B103" s="96" t="s">
        <v>1213</v>
      </c>
      <c r="C103" s="97"/>
      <c r="D103" s="97" t="s">
        <v>166</v>
      </c>
      <c r="E103" s="98" t="str">
        <f t="shared" si="8"/>
        <v/>
      </c>
      <c r="F103" s="97"/>
      <c r="G103" s="97"/>
      <c r="H103" s="97"/>
      <c r="I103" s="97"/>
      <c r="J103" s="97"/>
      <c r="K103" s="97"/>
      <c r="L103" s="97"/>
      <c r="M103" s="99"/>
    </row>
    <row r="104" spans="1:13" ht="51.75">
      <c r="A104" s="96" t="s">
        <v>1541</v>
      </c>
      <c r="B104" s="96" t="s">
        <v>1542</v>
      </c>
      <c r="C104" s="97"/>
      <c r="D104" s="97" t="s">
        <v>166</v>
      </c>
      <c r="E104" s="98" t="str">
        <f t="shared" si="8"/>
        <v/>
      </c>
      <c r="F104" s="97"/>
      <c r="G104" s="97"/>
      <c r="H104" s="97"/>
      <c r="I104" s="97"/>
      <c r="J104" s="97"/>
      <c r="K104" s="97"/>
      <c r="L104" s="97"/>
      <c r="M104" s="99"/>
    </row>
    <row r="105" spans="1:13" ht="51.75">
      <c r="A105" s="96" t="s">
        <v>1543</v>
      </c>
      <c r="B105" s="96" t="s">
        <v>1215</v>
      </c>
      <c r="C105" s="97"/>
      <c r="D105" s="97" t="s">
        <v>166</v>
      </c>
      <c r="E105" s="98" t="str">
        <f t="shared" si="8"/>
        <v/>
      </c>
      <c r="F105" s="97"/>
      <c r="G105" s="97"/>
      <c r="H105" s="97"/>
      <c r="I105" s="97"/>
      <c r="J105" s="97"/>
      <c r="K105" s="97"/>
      <c r="L105" s="97"/>
      <c r="M105" s="99"/>
    </row>
    <row r="106" spans="1:13" ht="51.75">
      <c r="A106" s="96" t="s">
        <v>1544</v>
      </c>
      <c r="B106" s="96" t="s">
        <v>1217</v>
      </c>
      <c r="C106" s="97"/>
      <c r="D106" s="97" t="s">
        <v>166</v>
      </c>
      <c r="E106" s="98" t="str">
        <f t="shared" si="8"/>
        <v/>
      </c>
      <c r="F106" s="97"/>
      <c r="G106" s="97"/>
      <c r="H106" s="97"/>
      <c r="I106" s="97"/>
      <c r="J106" s="97"/>
      <c r="K106" s="97"/>
      <c r="L106" s="97"/>
      <c r="M106" s="99"/>
    </row>
    <row r="107" spans="1:13" ht="17.25">
      <c r="A107" s="94" t="s">
        <v>1545</v>
      </c>
      <c r="B107" s="94" t="s">
        <v>1219</v>
      </c>
      <c r="C107" s="95" t="s">
        <v>163</v>
      </c>
      <c r="D107" s="95" t="s">
        <v>163</v>
      </c>
      <c r="E107" s="95" t="s">
        <v>163</v>
      </c>
      <c r="F107" s="95" t="s">
        <v>163</v>
      </c>
      <c r="G107" s="95" t="s">
        <v>163</v>
      </c>
      <c r="H107" s="95" t="s">
        <v>163</v>
      </c>
      <c r="I107" s="95" t="s">
        <v>163</v>
      </c>
      <c r="J107" s="95" t="s">
        <v>163</v>
      </c>
      <c r="K107" s="95" t="s">
        <v>163</v>
      </c>
      <c r="L107" s="95" t="s">
        <v>163</v>
      </c>
      <c r="M107" s="95" t="s">
        <v>163</v>
      </c>
    </row>
    <row r="108" spans="1:13" ht="86.25">
      <c r="A108" s="96" t="s">
        <v>1546</v>
      </c>
      <c r="B108" s="96" t="s">
        <v>1547</v>
      </c>
      <c r="C108" s="97"/>
      <c r="D108" s="97" t="s">
        <v>166</v>
      </c>
      <c r="E108" s="98" t="str">
        <f t="shared" ref="E108:E116" si="9">IF($F$2="Yes","Compliant","")</f>
        <v/>
      </c>
      <c r="F108" s="97"/>
      <c r="G108" s="97"/>
      <c r="H108" s="97"/>
      <c r="I108" s="97"/>
      <c r="J108" s="97"/>
      <c r="K108" s="97"/>
      <c r="L108" s="97"/>
      <c r="M108" s="99"/>
    </row>
    <row r="109" spans="1:13" ht="51.75">
      <c r="A109" s="96" t="s">
        <v>1548</v>
      </c>
      <c r="B109" s="96" t="s">
        <v>1549</v>
      </c>
      <c r="C109" s="97"/>
      <c r="D109" s="97" t="s">
        <v>166</v>
      </c>
      <c r="E109" s="98" t="str">
        <f t="shared" si="9"/>
        <v/>
      </c>
      <c r="F109" s="97"/>
      <c r="G109" s="97"/>
      <c r="H109" s="97"/>
      <c r="I109" s="97"/>
      <c r="J109" s="97"/>
      <c r="K109" s="97"/>
      <c r="L109" s="97"/>
      <c r="M109" s="99"/>
    </row>
    <row r="110" spans="1:13" ht="103.5">
      <c r="A110" s="96" t="s">
        <v>1550</v>
      </c>
      <c r="B110" s="96" t="s">
        <v>1551</v>
      </c>
      <c r="C110" s="97"/>
      <c r="D110" s="97" t="s">
        <v>166</v>
      </c>
      <c r="E110" s="98" t="str">
        <f t="shared" si="9"/>
        <v/>
      </c>
      <c r="F110" s="97"/>
      <c r="G110" s="97"/>
      <c r="H110" s="97"/>
      <c r="I110" s="97"/>
      <c r="J110" s="97"/>
      <c r="K110" s="97"/>
      <c r="L110" s="97"/>
      <c r="M110" s="99"/>
    </row>
    <row r="111" spans="1:13" ht="120.75">
      <c r="A111" s="96" t="s">
        <v>1552</v>
      </c>
      <c r="B111" s="96" t="s">
        <v>1227</v>
      </c>
      <c r="C111" s="97"/>
      <c r="D111" s="97" t="s">
        <v>166</v>
      </c>
      <c r="E111" s="98" t="str">
        <f t="shared" si="9"/>
        <v/>
      </c>
      <c r="F111" s="97"/>
      <c r="G111" s="97"/>
      <c r="H111" s="97"/>
      <c r="I111" s="97"/>
      <c r="J111" s="97"/>
      <c r="K111" s="97"/>
      <c r="L111" s="97"/>
      <c r="M111" s="99"/>
    </row>
    <row r="112" spans="1:13" ht="69">
      <c r="A112" s="96" t="s">
        <v>1553</v>
      </c>
      <c r="B112" s="96" t="s">
        <v>1229</v>
      </c>
      <c r="C112" s="97"/>
      <c r="D112" s="97" t="s">
        <v>166</v>
      </c>
      <c r="E112" s="98" t="str">
        <f t="shared" si="9"/>
        <v/>
      </c>
      <c r="F112" s="97"/>
      <c r="G112" s="97"/>
      <c r="H112" s="97"/>
      <c r="I112" s="97"/>
      <c r="J112" s="97"/>
      <c r="K112" s="97"/>
      <c r="L112" s="97"/>
      <c r="M112" s="99"/>
    </row>
    <row r="113" spans="1:13" ht="103.5">
      <c r="A113" s="96" t="s">
        <v>1554</v>
      </c>
      <c r="B113" s="96" t="s">
        <v>1555</v>
      </c>
      <c r="C113" s="97"/>
      <c r="D113" s="97" t="s">
        <v>166</v>
      </c>
      <c r="E113" s="98" t="str">
        <f t="shared" si="9"/>
        <v/>
      </c>
      <c r="F113" s="97"/>
      <c r="G113" s="97"/>
      <c r="H113" s="97"/>
      <c r="I113" s="97"/>
      <c r="J113" s="97"/>
      <c r="K113" s="97"/>
      <c r="L113" s="97"/>
      <c r="M113" s="99"/>
    </row>
    <row r="114" spans="1:13" ht="138">
      <c r="A114" s="96" t="s">
        <v>1556</v>
      </c>
      <c r="B114" s="96" t="s">
        <v>1233</v>
      </c>
      <c r="C114" s="97"/>
      <c r="D114" s="97" t="s">
        <v>166</v>
      </c>
      <c r="E114" s="98" t="str">
        <f t="shared" si="9"/>
        <v/>
      </c>
      <c r="F114" s="97"/>
      <c r="G114" s="97"/>
      <c r="H114" s="97"/>
      <c r="I114" s="97"/>
      <c r="J114" s="97"/>
      <c r="K114" s="97"/>
      <c r="L114" s="97"/>
      <c r="M114" s="99"/>
    </row>
    <row r="115" spans="1:13" ht="103.5">
      <c r="A115" s="96" t="s">
        <v>1557</v>
      </c>
      <c r="B115" s="96" t="s">
        <v>1235</v>
      </c>
      <c r="C115" s="97"/>
      <c r="D115" s="97" t="s">
        <v>166</v>
      </c>
      <c r="E115" s="98" t="str">
        <f t="shared" si="9"/>
        <v/>
      </c>
      <c r="F115" s="97"/>
      <c r="G115" s="97"/>
      <c r="H115" s="97"/>
      <c r="I115" s="97"/>
      <c r="J115" s="97"/>
      <c r="K115" s="97"/>
      <c r="L115" s="97"/>
      <c r="M115" s="99"/>
    </row>
    <row r="116" spans="1:13" ht="51.75">
      <c r="A116" s="96" t="s">
        <v>1558</v>
      </c>
      <c r="B116" s="96" t="s">
        <v>1237</v>
      </c>
      <c r="C116" s="97"/>
      <c r="D116" s="97" t="s">
        <v>166</v>
      </c>
      <c r="E116" s="98" t="str">
        <f t="shared" si="9"/>
        <v/>
      </c>
      <c r="F116" s="97"/>
      <c r="G116" s="97"/>
      <c r="H116" s="97"/>
      <c r="I116" s="97"/>
      <c r="J116" s="97"/>
      <c r="K116" s="97"/>
      <c r="L116" s="97"/>
      <c r="M116" s="99"/>
    </row>
    <row r="117" spans="1:13" ht="17.25">
      <c r="A117" s="94" t="s">
        <v>1559</v>
      </c>
      <c r="B117" s="94" t="s">
        <v>1239</v>
      </c>
      <c r="C117" s="95" t="s">
        <v>163</v>
      </c>
      <c r="D117" s="95" t="s">
        <v>163</v>
      </c>
      <c r="E117" s="95" t="s">
        <v>163</v>
      </c>
      <c r="F117" s="95" t="s">
        <v>163</v>
      </c>
      <c r="G117" s="95" t="s">
        <v>163</v>
      </c>
      <c r="H117" s="95" t="s">
        <v>163</v>
      </c>
      <c r="I117" s="95" t="s">
        <v>163</v>
      </c>
      <c r="J117" s="95" t="s">
        <v>163</v>
      </c>
      <c r="K117" s="95" t="s">
        <v>163</v>
      </c>
      <c r="L117" s="95" t="s">
        <v>163</v>
      </c>
      <c r="M117" s="95" t="s">
        <v>163</v>
      </c>
    </row>
    <row r="118" spans="1:13" ht="51.75">
      <c r="A118" s="96" t="s">
        <v>1560</v>
      </c>
      <c r="B118" s="96" t="s">
        <v>1241</v>
      </c>
      <c r="C118" s="97"/>
      <c r="D118" s="97" t="s">
        <v>166</v>
      </c>
      <c r="E118" s="98" t="str">
        <f t="shared" ref="E118:E149" si="10">IF($F$2="Yes","Compliant","")</f>
        <v/>
      </c>
      <c r="F118" s="97"/>
      <c r="G118" s="97"/>
      <c r="H118" s="97"/>
      <c r="I118" s="97"/>
      <c r="J118" s="97"/>
      <c r="K118" s="97"/>
      <c r="L118" s="97"/>
      <c r="M118" s="99"/>
    </row>
    <row r="119" spans="1:13" ht="69">
      <c r="A119" s="96" t="s">
        <v>1561</v>
      </c>
      <c r="B119" s="96" t="s">
        <v>1243</v>
      </c>
      <c r="C119" s="97"/>
      <c r="D119" s="97" t="s">
        <v>166</v>
      </c>
      <c r="E119" s="98" t="str">
        <f t="shared" si="10"/>
        <v/>
      </c>
      <c r="F119" s="97"/>
      <c r="G119" s="97"/>
      <c r="H119" s="97"/>
      <c r="I119" s="97"/>
      <c r="J119" s="97"/>
      <c r="K119" s="97"/>
      <c r="L119" s="97"/>
      <c r="M119" s="99"/>
    </row>
    <row r="120" spans="1:13" ht="69">
      <c r="A120" s="96" t="s">
        <v>1562</v>
      </c>
      <c r="B120" s="96" t="s">
        <v>1245</v>
      </c>
      <c r="C120" s="97"/>
      <c r="D120" s="97" t="s">
        <v>166</v>
      </c>
      <c r="E120" s="98" t="str">
        <f t="shared" si="10"/>
        <v/>
      </c>
      <c r="F120" s="97"/>
      <c r="G120" s="97"/>
      <c r="H120" s="97"/>
      <c r="I120" s="97"/>
      <c r="J120" s="97"/>
      <c r="K120" s="97"/>
      <c r="L120" s="97"/>
      <c r="M120" s="99"/>
    </row>
    <row r="121" spans="1:13" ht="69">
      <c r="A121" s="96" t="s">
        <v>1563</v>
      </c>
      <c r="B121" s="96" t="s">
        <v>1247</v>
      </c>
      <c r="C121" s="97"/>
      <c r="D121" s="97" t="s">
        <v>166</v>
      </c>
      <c r="E121" s="98" t="str">
        <f t="shared" si="10"/>
        <v/>
      </c>
      <c r="F121" s="97"/>
      <c r="G121" s="97"/>
      <c r="H121" s="97"/>
      <c r="I121" s="97"/>
      <c r="J121" s="97"/>
      <c r="K121" s="97"/>
      <c r="L121" s="97"/>
      <c r="M121" s="99"/>
    </row>
    <row r="122" spans="1:13" ht="51.75">
      <c r="A122" s="96" t="s">
        <v>1564</v>
      </c>
      <c r="B122" s="96" t="s">
        <v>1249</v>
      </c>
      <c r="C122" s="97"/>
      <c r="D122" s="97" t="s">
        <v>166</v>
      </c>
      <c r="E122" s="98" t="str">
        <f t="shared" si="10"/>
        <v/>
      </c>
      <c r="F122" s="97"/>
      <c r="G122" s="97"/>
      <c r="H122" s="97"/>
      <c r="I122" s="97"/>
      <c r="J122" s="97"/>
      <c r="K122" s="97"/>
      <c r="L122" s="97"/>
      <c r="M122" s="99"/>
    </row>
    <row r="123" spans="1:13" ht="69">
      <c r="A123" s="96" t="s">
        <v>1565</v>
      </c>
      <c r="B123" s="96" t="s">
        <v>1251</v>
      </c>
      <c r="C123" s="97"/>
      <c r="D123" s="97" t="s">
        <v>166</v>
      </c>
      <c r="E123" s="98" t="str">
        <f t="shared" si="10"/>
        <v/>
      </c>
      <c r="F123" s="97"/>
      <c r="G123" s="97"/>
      <c r="H123" s="97"/>
      <c r="I123" s="97"/>
      <c r="J123" s="97"/>
      <c r="K123" s="97"/>
      <c r="L123" s="97"/>
      <c r="M123" s="99"/>
    </row>
    <row r="124" spans="1:13" ht="51.75">
      <c r="A124" s="96" t="s">
        <v>1566</v>
      </c>
      <c r="B124" s="96" t="s">
        <v>1253</v>
      </c>
      <c r="C124" s="97"/>
      <c r="D124" s="97" t="s">
        <v>166</v>
      </c>
      <c r="E124" s="98" t="str">
        <f t="shared" si="10"/>
        <v/>
      </c>
      <c r="F124" s="97"/>
      <c r="G124" s="97"/>
      <c r="H124" s="97"/>
      <c r="I124" s="97"/>
      <c r="J124" s="97"/>
      <c r="K124" s="97"/>
      <c r="L124" s="97"/>
      <c r="M124" s="99"/>
    </row>
    <row r="125" spans="1:13" ht="51.75">
      <c r="A125" s="96" t="s">
        <v>1567</v>
      </c>
      <c r="B125" s="96" t="s">
        <v>1568</v>
      </c>
      <c r="C125" s="97"/>
      <c r="D125" s="97" t="s">
        <v>166</v>
      </c>
      <c r="E125" s="98" t="str">
        <f t="shared" si="10"/>
        <v/>
      </c>
      <c r="F125" s="97"/>
      <c r="G125" s="97"/>
      <c r="H125" s="97"/>
      <c r="I125" s="97"/>
      <c r="J125" s="97"/>
      <c r="K125" s="97"/>
      <c r="L125" s="97"/>
      <c r="M125" s="99"/>
    </row>
    <row r="126" spans="1:13" ht="86.25">
      <c r="A126" s="96" t="s">
        <v>1569</v>
      </c>
      <c r="B126" s="96" t="s">
        <v>1570</v>
      </c>
      <c r="C126" s="97"/>
      <c r="D126" s="97" t="s">
        <v>166</v>
      </c>
      <c r="E126" s="98" t="str">
        <f t="shared" si="10"/>
        <v/>
      </c>
      <c r="F126" s="97"/>
      <c r="G126" s="97"/>
      <c r="H126" s="97"/>
      <c r="I126" s="97"/>
      <c r="J126" s="97"/>
      <c r="K126" s="97"/>
      <c r="L126" s="97"/>
      <c r="M126" s="99"/>
    </row>
    <row r="127" spans="1:13" ht="51.75">
      <c r="A127" s="96" t="s">
        <v>1571</v>
      </c>
      <c r="B127" s="96" t="s">
        <v>1259</v>
      </c>
      <c r="C127" s="97"/>
      <c r="D127" s="97" t="s">
        <v>166</v>
      </c>
      <c r="E127" s="98" t="str">
        <f t="shared" si="10"/>
        <v/>
      </c>
      <c r="F127" s="97"/>
      <c r="G127" s="97"/>
      <c r="H127" s="97"/>
      <c r="I127" s="97"/>
      <c r="J127" s="97"/>
      <c r="K127" s="97"/>
      <c r="L127" s="97"/>
      <c r="M127" s="99"/>
    </row>
    <row r="128" spans="1:13" ht="51.75">
      <c r="A128" s="96" t="s">
        <v>1572</v>
      </c>
      <c r="B128" s="96" t="s">
        <v>1261</v>
      </c>
      <c r="C128" s="97"/>
      <c r="D128" s="97" t="s">
        <v>166</v>
      </c>
      <c r="E128" s="98" t="str">
        <f t="shared" si="10"/>
        <v/>
      </c>
      <c r="F128" s="97"/>
      <c r="G128" s="97"/>
      <c r="H128" s="97"/>
      <c r="I128" s="97"/>
      <c r="J128" s="97"/>
      <c r="K128" s="97"/>
      <c r="L128" s="97"/>
      <c r="M128" s="99"/>
    </row>
    <row r="129" spans="1:13" ht="103.5">
      <c r="A129" s="96" t="s">
        <v>1573</v>
      </c>
      <c r="B129" s="96" t="s">
        <v>1263</v>
      </c>
      <c r="C129" s="97"/>
      <c r="D129" s="97" t="s">
        <v>166</v>
      </c>
      <c r="E129" s="98" t="str">
        <f t="shared" si="10"/>
        <v/>
      </c>
      <c r="F129" s="97"/>
      <c r="G129" s="97"/>
      <c r="H129" s="97"/>
      <c r="I129" s="97"/>
      <c r="J129" s="97"/>
      <c r="K129" s="97"/>
      <c r="L129" s="97"/>
      <c r="M129" s="99"/>
    </row>
    <row r="130" spans="1:13" ht="86.25">
      <c r="A130" s="96" t="s">
        <v>1574</v>
      </c>
      <c r="B130" s="96" t="s">
        <v>1265</v>
      </c>
      <c r="C130" s="97"/>
      <c r="D130" s="97" t="s">
        <v>166</v>
      </c>
      <c r="E130" s="98" t="str">
        <f t="shared" si="10"/>
        <v/>
      </c>
      <c r="F130" s="97"/>
      <c r="G130" s="97"/>
      <c r="H130" s="97"/>
      <c r="I130" s="97"/>
      <c r="J130" s="97"/>
      <c r="K130" s="97"/>
      <c r="L130" s="97"/>
      <c r="M130" s="99"/>
    </row>
    <row r="131" spans="1:13" ht="86.25">
      <c r="A131" s="96" t="s">
        <v>1575</v>
      </c>
      <c r="B131" s="96" t="s">
        <v>1267</v>
      </c>
      <c r="C131" s="97"/>
      <c r="D131" s="97" t="s">
        <v>166</v>
      </c>
      <c r="E131" s="98" t="str">
        <f t="shared" si="10"/>
        <v/>
      </c>
      <c r="F131" s="97"/>
      <c r="G131" s="97"/>
      <c r="H131" s="97"/>
      <c r="I131" s="97"/>
      <c r="J131" s="97"/>
      <c r="K131" s="97"/>
      <c r="L131" s="97"/>
      <c r="M131" s="99"/>
    </row>
    <row r="132" spans="1:13" ht="51.75">
      <c r="A132" s="96" t="s">
        <v>1576</v>
      </c>
      <c r="B132" s="96" t="s">
        <v>1577</v>
      </c>
      <c r="C132" s="97"/>
      <c r="D132" s="97" t="s">
        <v>166</v>
      </c>
      <c r="E132" s="98" t="str">
        <f t="shared" si="10"/>
        <v/>
      </c>
      <c r="F132" s="97"/>
      <c r="G132" s="97"/>
      <c r="H132" s="97"/>
      <c r="I132" s="97"/>
      <c r="J132" s="97"/>
      <c r="K132" s="97"/>
      <c r="L132" s="97"/>
      <c r="M132" s="99"/>
    </row>
    <row r="133" spans="1:13" ht="69">
      <c r="A133" s="96" t="s">
        <v>1578</v>
      </c>
      <c r="B133" s="96" t="s">
        <v>1579</v>
      </c>
      <c r="C133" s="97"/>
      <c r="D133" s="97" t="s">
        <v>166</v>
      </c>
      <c r="E133" s="98" t="str">
        <f t="shared" si="10"/>
        <v/>
      </c>
      <c r="F133" s="97"/>
      <c r="G133" s="97"/>
      <c r="H133" s="97"/>
      <c r="I133" s="97"/>
      <c r="J133" s="97"/>
      <c r="K133" s="97"/>
      <c r="L133" s="97"/>
      <c r="M133" s="99"/>
    </row>
    <row r="134" spans="1:13" ht="86.25">
      <c r="A134" s="96" t="s">
        <v>1580</v>
      </c>
      <c r="B134" s="96" t="s">
        <v>1581</v>
      </c>
      <c r="C134" s="97"/>
      <c r="D134" s="97" t="s">
        <v>166</v>
      </c>
      <c r="E134" s="98" t="str">
        <f t="shared" si="10"/>
        <v/>
      </c>
      <c r="F134" s="97"/>
      <c r="G134" s="97"/>
      <c r="H134" s="97"/>
      <c r="I134" s="97"/>
      <c r="J134" s="97"/>
      <c r="K134" s="97"/>
      <c r="L134" s="97"/>
      <c r="M134" s="99"/>
    </row>
    <row r="135" spans="1:13" ht="51.75">
      <c r="A135" s="96" t="s">
        <v>1582</v>
      </c>
      <c r="B135" s="96" t="s">
        <v>1275</v>
      </c>
      <c r="C135" s="97"/>
      <c r="D135" s="97" t="s">
        <v>166</v>
      </c>
      <c r="E135" s="98" t="str">
        <f t="shared" si="10"/>
        <v/>
      </c>
      <c r="F135" s="97"/>
      <c r="G135" s="97"/>
      <c r="H135" s="97"/>
      <c r="I135" s="97"/>
      <c r="J135" s="97"/>
      <c r="K135" s="97"/>
      <c r="L135" s="97"/>
      <c r="M135" s="99"/>
    </row>
    <row r="136" spans="1:13" ht="69">
      <c r="A136" s="96" t="s">
        <v>1583</v>
      </c>
      <c r="B136" s="96" t="s">
        <v>1584</v>
      </c>
      <c r="C136" s="97"/>
      <c r="D136" s="97" t="s">
        <v>166</v>
      </c>
      <c r="E136" s="98" t="str">
        <f t="shared" si="10"/>
        <v/>
      </c>
      <c r="F136" s="97"/>
      <c r="G136" s="97"/>
      <c r="H136" s="97"/>
      <c r="I136" s="97"/>
      <c r="J136" s="97"/>
      <c r="K136" s="97"/>
      <c r="L136" s="97"/>
      <c r="M136" s="99"/>
    </row>
    <row r="137" spans="1:13" ht="51.75">
      <c r="A137" s="96" t="s">
        <v>1585</v>
      </c>
      <c r="B137" s="96" t="s">
        <v>1277</v>
      </c>
      <c r="C137" s="97"/>
      <c r="D137" s="97" t="s">
        <v>166</v>
      </c>
      <c r="E137" s="98" t="str">
        <f t="shared" si="10"/>
        <v/>
      </c>
      <c r="F137" s="97"/>
      <c r="G137" s="97"/>
      <c r="H137" s="97"/>
      <c r="I137" s="97"/>
      <c r="J137" s="97"/>
      <c r="K137" s="97"/>
      <c r="L137" s="97"/>
      <c r="M137" s="99"/>
    </row>
    <row r="138" spans="1:13" ht="86.25">
      <c r="A138" s="96" t="s">
        <v>1586</v>
      </c>
      <c r="B138" s="96" t="s">
        <v>1587</v>
      </c>
      <c r="C138" s="97"/>
      <c r="D138" s="97" t="s">
        <v>166</v>
      </c>
      <c r="E138" s="98" t="str">
        <f t="shared" si="10"/>
        <v/>
      </c>
      <c r="F138" s="97"/>
      <c r="G138" s="97"/>
      <c r="H138" s="97"/>
      <c r="I138" s="97"/>
      <c r="J138" s="97"/>
      <c r="K138" s="97"/>
      <c r="L138" s="97"/>
      <c r="M138" s="99"/>
    </row>
    <row r="139" spans="1:13" ht="103.5">
      <c r="A139" s="96" t="s">
        <v>1588</v>
      </c>
      <c r="B139" s="96" t="s">
        <v>1283</v>
      </c>
      <c r="C139" s="97"/>
      <c r="D139" s="97" t="s">
        <v>166</v>
      </c>
      <c r="E139" s="98" t="str">
        <f t="shared" si="10"/>
        <v/>
      </c>
      <c r="F139" s="97"/>
      <c r="G139" s="97"/>
      <c r="H139" s="97"/>
      <c r="I139" s="97"/>
      <c r="J139" s="97"/>
      <c r="K139" s="97"/>
      <c r="L139" s="97"/>
      <c r="M139" s="99"/>
    </row>
    <row r="140" spans="1:13" ht="51.75">
      <c r="A140" s="96" t="s">
        <v>1589</v>
      </c>
      <c r="B140" s="96" t="s">
        <v>1590</v>
      </c>
      <c r="C140" s="97"/>
      <c r="D140" s="97" t="s">
        <v>166</v>
      </c>
      <c r="E140" s="98" t="str">
        <f t="shared" si="10"/>
        <v/>
      </c>
      <c r="F140" s="97"/>
      <c r="G140" s="97"/>
      <c r="H140" s="97"/>
      <c r="I140" s="97"/>
      <c r="J140" s="97"/>
      <c r="K140" s="97"/>
      <c r="L140" s="97"/>
      <c r="M140" s="99"/>
    </row>
    <row r="141" spans="1:13" ht="138">
      <c r="A141" s="96" t="s">
        <v>1591</v>
      </c>
      <c r="B141" s="96" t="s">
        <v>1592</v>
      </c>
      <c r="C141" s="97"/>
      <c r="D141" s="97" t="s">
        <v>166</v>
      </c>
      <c r="E141" s="98" t="str">
        <f t="shared" si="10"/>
        <v/>
      </c>
      <c r="F141" s="97"/>
      <c r="G141" s="97"/>
      <c r="H141" s="97"/>
      <c r="I141" s="97"/>
      <c r="J141" s="97"/>
      <c r="K141" s="97"/>
      <c r="L141" s="97"/>
      <c r="M141" s="99"/>
    </row>
    <row r="142" spans="1:13" ht="86.25">
      <c r="A142" s="96" t="s">
        <v>1593</v>
      </c>
      <c r="B142" s="96" t="s">
        <v>1287</v>
      </c>
      <c r="C142" s="97"/>
      <c r="D142" s="97" t="s">
        <v>166</v>
      </c>
      <c r="E142" s="98" t="str">
        <f t="shared" si="10"/>
        <v/>
      </c>
      <c r="F142" s="97"/>
      <c r="G142" s="97"/>
      <c r="H142" s="97"/>
      <c r="I142" s="97"/>
      <c r="J142" s="97"/>
      <c r="K142" s="97"/>
      <c r="L142" s="97"/>
      <c r="M142" s="99"/>
    </row>
    <row r="143" spans="1:13" ht="51.75">
      <c r="A143" s="96" t="s">
        <v>1594</v>
      </c>
      <c r="B143" s="96" t="s">
        <v>1289</v>
      </c>
      <c r="C143" s="97"/>
      <c r="D143" s="97" t="s">
        <v>166</v>
      </c>
      <c r="E143" s="98" t="str">
        <f t="shared" si="10"/>
        <v/>
      </c>
      <c r="F143" s="97"/>
      <c r="G143" s="97"/>
      <c r="H143" s="97"/>
      <c r="I143" s="97"/>
      <c r="J143" s="97"/>
      <c r="K143" s="97"/>
      <c r="L143" s="97"/>
      <c r="M143" s="99"/>
    </row>
    <row r="144" spans="1:13" ht="51.75">
      <c r="A144" s="96" t="s">
        <v>1595</v>
      </c>
      <c r="B144" s="96" t="s">
        <v>1596</v>
      </c>
      <c r="C144" s="97"/>
      <c r="D144" s="97" t="s">
        <v>166</v>
      </c>
      <c r="E144" s="98" t="str">
        <f t="shared" si="10"/>
        <v/>
      </c>
      <c r="F144" s="97"/>
      <c r="G144" s="97"/>
      <c r="H144" s="97"/>
      <c r="I144" s="97"/>
      <c r="J144" s="97"/>
      <c r="K144" s="97"/>
      <c r="L144" s="97"/>
      <c r="M144" s="99"/>
    </row>
    <row r="145" spans="1:13" ht="69">
      <c r="A145" s="96" t="s">
        <v>1597</v>
      </c>
      <c r="B145" s="96" t="s">
        <v>1295</v>
      </c>
      <c r="C145" s="97"/>
      <c r="D145" s="97" t="s">
        <v>166</v>
      </c>
      <c r="E145" s="98" t="str">
        <f t="shared" si="10"/>
        <v/>
      </c>
      <c r="F145" s="97"/>
      <c r="G145" s="97"/>
      <c r="H145" s="97"/>
      <c r="I145" s="97"/>
      <c r="J145" s="97"/>
      <c r="K145" s="97"/>
      <c r="L145" s="97"/>
      <c r="M145" s="99"/>
    </row>
    <row r="146" spans="1:13" ht="69">
      <c r="A146" s="96" t="s">
        <v>1598</v>
      </c>
      <c r="B146" s="96" t="s">
        <v>1297</v>
      </c>
      <c r="C146" s="97"/>
      <c r="D146" s="97" t="s">
        <v>166</v>
      </c>
      <c r="E146" s="98" t="str">
        <f t="shared" si="10"/>
        <v/>
      </c>
      <c r="F146" s="97"/>
      <c r="G146" s="97"/>
      <c r="H146" s="97"/>
      <c r="I146" s="97"/>
      <c r="J146" s="97"/>
      <c r="K146" s="97"/>
      <c r="L146" s="97"/>
      <c r="M146" s="99"/>
    </row>
    <row r="147" spans="1:13" ht="51.75">
      <c r="A147" s="96" t="s">
        <v>1599</v>
      </c>
      <c r="B147" s="96" t="s">
        <v>1600</v>
      </c>
      <c r="C147" s="97"/>
      <c r="D147" s="97" t="s">
        <v>166</v>
      </c>
      <c r="E147" s="98" t="str">
        <f t="shared" si="10"/>
        <v/>
      </c>
      <c r="F147" s="97"/>
      <c r="G147" s="97"/>
      <c r="H147" s="97"/>
      <c r="I147" s="97"/>
      <c r="J147" s="97"/>
      <c r="K147" s="97"/>
      <c r="L147" s="97"/>
      <c r="M147" s="99"/>
    </row>
    <row r="148" spans="1:13" ht="120.75">
      <c r="A148" s="96" t="s">
        <v>1601</v>
      </c>
      <c r="B148" s="96" t="s">
        <v>1602</v>
      </c>
      <c r="C148" s="97"/>
      <c r="D148" s="97" t="s">
        <v>166</v>
      </c>
      <c r="E148" s="98" t="str">
        <f t="shared" si="10"/>
        <v/>
      </c>
      <c r="F148" s="97"/>
      <c r="G148" s="97"/>
      <c r="H148" s="97"/>
      <c r="I148" s="97"/>
      <c r="J148" s="97"/>
      <c r="K148" s="97"/>
      <c r="L148" s="97"/>
      <c r="M148" s="99"/>
    </row>
    <row r="149" spans="1:13" ht="69">
      <c r="A149" s="96" t="s">
        <v>1603</v>
      </c>
      <c r="B149" s="96" t="s">
        <v>1604</v>
      </c>
      <c r="C149" s="97"/>
      <c r="D149" s="97" t="s">
        <v>166</v>
      </c>
      <c r="E149" s="98" t="str">
        <f t="shared" si="10"/>
        <v/>
      </c>
      <c r="F149" s="97"/>
      <c r="G149" s="97"/>
      <c r="H149" s="97"/>
      <c r="I149" s="97"/>
      <c r="J149" s="97"/>
      <c r="K149" s="97"/>
      <c r="L149" s="97"/>
      <c r="M149" s="99"/>
    </row>
    <row r="150" spans="1:13" ht="17.25">
      <c r="A150" s="94" t="s">
        <v>1605</v>
      </c>
      <c r="B150" s="94" t="s">
        <v>1299</v>
      </c>
      <c r="C150" s="95" t="s">
        <v>163</v>
      </c>
      <c r="D150" s="95" t="s">
        <v>163</v>
      </c>
      <c r="E150" s="95" t="s">
        <v>163</v>
      </c>
      <c r="F150" s="95" t="s">
        <v>163</v>
      </c>
      <c r="G150" s="95" t="s">
        <v>163</v>
      </c>
      <c r="H150" s="95" t="s">
        <v>163</v>
      </c>
      <c r="I150" s="95" t="s">
        <v>163</v>
      </c>
      <c r="J150" s="95" t="s">
        <v>163</v>
      </c>
      <c r="K150" s="95" t="s">
        <v>163</v>
      </c>
      <c r="L150" s="95" t="s">
        <v>163</v>
      </c>
      <c r="M150" s="95" t="s">
        <v>163</v>
      </c>
    </row>
    <row r="151" spans="1:13" ht="86.25">
      <c r="A151" s="96" t="s">
        <v>1606</v>
      </c>
      <c r="B151" s="96" t="s">
        <v>1607</v>
      </c>
      <c r="C151" s="97"/>
      <c r="D151" s="97" t="s">
        <v>166</v>
      </c>
      <c r="E151" s="98" t="str">
        <f t="shared" ref="E151:E154" si="11">IF($F$2="Yes","Compliant","")</f>
        <v/>
      </c>
      <c r="F151" s="97"/>
      <c r="G151" s="97"/>
      <c r="H151" s="97"/>
      <c r="I151" s="97"/>
      <c r="J151" s="97"/>
      <c r="K151" s="97"/>
      <c r="L151" s="97"/>
      <c r="M151" s="99"/>
    </row>
    <row r="152" spans="1:13" ht="69">
      <c r="A152" s="96" t="s">
        <v>1608</v>
      </c>
      <c r="B152" s="96" t="s">
        <v>1609</v>
      </c>
      <c r="C152" s="97"/>
      <c r="D152" s="97" t="s">
        <v>166</v>
      </c>
      <c r="E152" s="98" t="str">
        <f t="shared" si="11"/>
        <v/>
      </c>
      <c r="F152" s="97"/>
      <c r="G152" s="97"/>
      <c r="H152" s="97"/>
      <c r="I152" s="97"/>
      <c r="J152" s="97"/>
      <c r="K152" s="97"/>
      <c r="L152" s="97"/>
      <c r="M152" s="99"/>
    </row>
    <row r="153" spans="1:13" ht="51.75">
      <c r="A153" s="96" t="s">
        <v>1610</v>
      </c>
      <c r="B153" s="96" t="s">
        <v>1305</v>
      </c>
      <c r="C153" s="97"/>
      <c r="D153" s="97" t="s">
        <v>166</v>
      </c>
      <c r="E153" s="98" t="str">
        <f t="shared" si="11"/>
        <v/>
      </c>
      <c r="F153" s="97"/>
      <c r="G153" s="97"/>
      <c r="H153" s="97"/>
      <c r="I153" s="97"/>
      <c r="J153" s="97"/>
      <c r="K153" s="97"/>
      <c r="L153" s="97"/>
      <c r="M153" s="99"/>
    </row>
    <row r="154" spans="1:13" ht="86.25">
      <c r="A154" s="96" t="s">
        <v>1611</v>
      </c>
      <c r="B154" s="96" t="s">
        <v>1612</v>
      </c>
      <c r="C154" s="97"/>
      <c r="D154" s="97" t="s">
        <v>166</v>
      </c>
      <c r="E154" s="98" t="str">
        <f t="shared" si="11"/>
        <v/>
      </c>
      <c r="F154" s="97"/>
      <c r="G154" s="97"/>
      <c r="H154" s="97"/>
      <c r="I154" s="97"/>
      <c r="J154" s="97"/>
      <c r="K154" s="97"/>
      <c r="L154" s="97"/>
      <c r="M154" s="99"/>
    </row>
    <row r="155" spans="1:13" ht="30">
      <c r="A155" s="94" t="s">
        <v>1613</v>
      </c>
      <c r="B155" s="94" t="s">
        <v>1309</v>
      </c>
      <c r="C155" s="95" t="s">
        <v>163</v>
      </c>
      <c r="D155" s="95" t="s">
        <v>163</v>
      </c>
      <c r="E155" s="95" t="s">
        <v>163</v>
      </c>
      <c r="F155" s="95" t="s">
        <v>163</v>
      </c>
      <c r="G155" s="95" t="s">
        <v>163</v>
      </c>
      <c r="H155" s="95" t="s">
        <v>163</v>
      </c>
      <c r="I155" s="95" t="s">
        <v>163</v>
      </c>
      <c r="J155" s="95" t="s">
        <v>163</v>
      </c>
      <c r="K155" s="95" t="s">
        <v>163</v>
      </c>
      <c r="L155" s="95" t="s">
        <v>163</v>
      </c>
      <c r="M155" s="95" t="s">
        <v>163</v>
      </c>
    </row>
    <row r="156" spans="1:13" ht="103.5">
      <c r="A156" s="96" t="s">
        <v>1614</v>
      </c>
      <c r="B156" s="96" t="s">
        <v>1311</v>
      </c>
      <c r="C156" s="97"/>
      <c r="D156" s="97" t="s">
        <v>166</v>
      </c>
      <c r="E156" s="98" t="str">
        <f t="shared" ref="E156:E164" si="12">IF($F$2="Yes","Compliant","")</f>
        <v/>
      </c>
      <c r="F156" s="97"/>
      <c r="G156" s="97"/>
      <c r="H156" s="97"/>
      <c r="I156" s="97"/>
      <c r="J156" s="97"/>
      <c r="K156" s="97"/>
      <c r="L156" s="97"/>
      <c r="M156" s="99"/>
    </row>
    <row r="157" spans="1:13" ht="51.75">
      <c r="A157" s="96" t="s">
        <v>1615</v>
      </c>
      <c r="B157" s="96" t="s">
        <v>1313</v>
      </c>
      <c r="C157" s="97"/>
      <c r="D157" s="97" t="s">
        <v>166</v>
      </c>
      <c r="E157" s="98" t="str">
        <f t="shared" si="12"/>
        <v/>
      </c>
      <c r="F157" s="97"/>
      <c r="G157" s="97"/>
      <c r="H157" s="97"/>
      <c r="I157" s="97"/>
      <c r="J157" s="97"/>
      <c r="K157" s="97"/>
      <c r="L157" s="97"/>
      <c r="M157" s="99"/>
    </row>
    <row r="158" spans="1:13" ht="51.75">
      <c r="A158" s="96" t="s">
        <v>1616</v>
      </c>
      <c r="B158" s="96" t="s">
        <v>1315</v>
      </c>
      <c r="C158" s="97"/>
      <c r="D158" s="97" t="s">
        <v>166</v>
      </c>
      <c r="E158" s="98" t="str">
        <f t="shared" si="12"/>
        <v/>
      </c>
      <c r="F158" s="97"/>
      <c r="G158" s="97"/>
      <c r="H158" s="97"/>
      <c r="I158" s="97"/>
      <c r="J158" s="97"/>
      <c r="K158" s="97"/>
      <c r="L158" s="97"/>
      <c r="M158" s="99"/>
    </row>
    <row r="159" spans="1:13" ht="86.25">
      <c r="A159" s="96" t="s">
        <v>1617</v>
      </c>
      <c r="B159" s="96" t="s">
        <v>1317</v>
      </c>
      <c r="C159" s="97"/>
      <c r="D159" s="97" t="s">
        <v>166</v>
      </c>
      <c r="E159" s="98" t="str">
        <f t="shared" si="12"/>
        <v/>
      </c>
      <c r="F159" s="97"/>
      <c r="G159" s="97"/>
      <c r="H159" s="97"/>
      <c r="I159" s="97"/>
      <c r="J159" s="97"/>
      <c r="K159" s="97"/>
      <c r="L159" s="97"/>
      <c r="M159" s="99"/>
    </row>
    <row r="160" spans="1:13" ht="138">
      <c r="A160" s="96" t="s">
        <v>1618</v>
      </c>
      <c r="B160" s="96" t="s">
        <v>1619</v>
      </c>
      <c r="C160" s="97"/>
      <c r="D160" s="97" t="s">
        <v>166</v>
      </c>
      <c r="E160" s="98" t="str">
        <f t="shared" si="12"/>
        <v/>
      </c>
      <c r="F160" s="97"/>
      <c r="G160" s="97"/>
      <c r="H160" s="97"/>
      <c r="I160" s="97"/>
      <c r="J160" s="97"/>
      <c r="K160" s="97"/>
      <c r="L160" s="97"/>
      <c r="M160" s="99"/>
    </row>
    <row r="161" spans="1:13" ht="86.25">
      <c r="A161" s="96" t="s">
        <v>1620</v>
      </c>
      <c r="B161" s="96" t="s">
        <v>1321</v>
      </c>
      <c r="C161" s="97"/>
      <c r="D161" s="97" t="s">
        <v>166</v>
      </c>
      <c r="E161" s="98" t="str">
        <f t="shared" si="12"/>
        <v/>
      </c>
      <c r="F161" s="97"/>
      <c r="G161" s="97"/>
      <c r="H161" s="97"/>
      <c r="I161" s="97"/>
      <c r="J161" s="97"/>
      <c r="K161" s="97"/>
      <c r="L161" s="97"/>
      <c r="M161" s="99"/>
    </row>
    <row r="162" spans="1:13" ht="51.75">
      <c r="A162" s="96" t="s">
        <v>1621</v>
      </c>
      <c r="B162" s="96" t="s">
        <v>1323</v>
      </c>
      <c r="C162" s="97"/>
      <c r="D162" s="97" t="s">
        <v>166</v>
      </c>
      <c r="E162" s="98" t="str">
        <f t="shared" si="12"/>
        <v/>
      </c>
      <c r="F162" s="97"/>
      <c r="G162" s="97"/>
      <c r="H162" s="97"/>
      <c r="I162" s="97"/>
      <c r="J162" s="97"/>
      <c r="K162" s="97"/>
      <c r="L162" s="97"/>
      <c r="M162" s="99"/>
    </row>
    <row r="163" spans="1:13" ht="103.5">
      <c r="A163" s="96" t="s">
        <v>1622</v>
      </c>
      <c r="B163" s="96" t="s">
        <v>1623</v>
      </c>
      <c r="C163" s="97"/>
      <c r="D163" s="97" t="s">
        <v>166</v>
      </c>
      <c r="E163" s="98" t="str">
        <f t="shared" si="12"/>
        <v/>
      </c>
      <c r="F163" s="97"/>
      <c r="G163" s="97"/>
      <c r="H163" s="97"/>
      <c r="I163" s="97"/>
      <c r="J163" s="97"/>
      <c r="K163" s="97"/>
      <c r="L163" s="97"/>
      <c r="M163" s="99"/>
    </row>
    <row r="164" spans="1:13" ht="51.75">
      <c r="A164" s="96" t="s">
        <v>1624</v>
      </c>
      <c r="B164" s="96" t="s">
        <v>1327</v>
      </c>
      <c r="C164" s="97"/>
      <c r="D164" s="97" t="s">
        <v>166</v>
      </c>
      <c r="E164" s="98" t="str">
        <f t="shared" si="12"/>
        <v/>
      </c>
      <c r="F164" s="97"/>
      <c r="G164" s="97"/>
      <c r="H164" s="97"/>
      <c r="I164" s="97"/>
      <c r="J164" s="97"/>
      <c r="K164" s="97"/>
      <c r="L164" s="97"/>
      <c r="M164" s="99"/>
    </row>
    <row r="165" spans="1:13" ht="17.25">
      <c r="A165" s="94" t="s">
        <v>1625</v>
      </c>
      <c r="B165" s="94" t="s">
        <v>733</v>
      </c>
      <c r="C165" s="95" t="s">
        <v>163</v>
      </c>
      <c r="D165" s="95" t="s">
        <v>163</v>
      </c>
      <c r="E165" s="95" t="s">
        <v>163</v>
      </c>
      <c r="F165" s="95" t="s">
        <v>163</v>
      </c>
      <c r="G165" s="95" t="s">
        <v>163</v>
      </c>
      <c r="H165" s="95" t="s">
        <v>163</v>
      </c>
      <c r="I165" s="95" t="s">
        <v>163</v>
      </c>
      <c r="J165" s="95" t="s">
        <v>163</v>
      </c>
      <c r="K165" s="95" t="s">
        <v>163</v>
      </c>
      <c r="L165" s="95" t="s">
        <v>163</v>
      </c>
      <c r="M165" s="95" t="s">
        <v>163</v>
      </c>
    </row>
    <row r="166" spans="1:13" ht="17.25">
      <c r="A166" s="94" t="s">
        <v>1626</v>
      </c>
      <c r="B166" s="94" t="s">
        <v>1627</v>
      </c>
      <c r="C166" s="95" t="s">
        <v>163</v>
      </c>
      <c r="D166" s="95" t="s">
        <v>163</v>
      </c>
      <c r="E166" s="95" t="s">
        <v>163</v>
      </c>
      <c r="F166" s="95" t="s">
        <v>163</v>
      </c>
      <c r="G166" s="95" t="s">
        <v>163</v>
      </c>
      <c r="H166" s="95" t="s">
        <v>163</v>
      </c>
      <c r="I166" s="95" t="s">
        <v>163</v>
      </c>
      <c r="J166" s="95" t="s">
        <v>163</v>
      </c>
      <c r="K166" s="95" t="s">
        <v>163</v>
      </c>
      <c r="L166" s="95" t="s">
        <v>163</v>
      </c>
      <c r="M166" s="95" t="s">
        <v>163</v>
      </c>
    </row>
    <row r="167" spans="1:13" ht="51.75">
      <c r="A167" s="96" t="s">
        <v>1628</v>
      </c>
      <c r="B167" s="96" t="s">
        <v>1629</v>
      </c>
      <c r="C167" s="97"/>
      <c r="D167" s="97" t="s">
        <v>166</v>
      </c>
      <c r="E167" s="98" t="str">
        <f t="shared" ref="E167:E181" si="13">IF($F$2="Yes","Compliant","")</f>
        <v/>
      </c>
      <c r="F167" s="97"/>
      <c r="G167" s="97"/>
      <c r="H167" s="97"/>
      <c r="I167" s="97"/>
      <c r="J167" s="97"/>
      <c r="K167" s="97"/>
      <c r="L167" s="97"/>
      <c r="M167" s="99"/>
    </row>
    <row r="168" spans="1:13" ht="86.25">
      <c r="A168" s="96" t="s">
        <v>1630</v>
      </c>
      <c r="B168" s="96" t="s">
        <v>1631</v>
      </c>
      <c r="C168" s="97"/>
      <c r="D168" s="97" t="s">
        <v>166</v>
      </c>
      <c r="E168" s="98" t="str">
        <f t="shared" si="13"/>
        <v/>
      </c>
      <c r="F168" s="97"/>
      <c r="G168" s="97"/>
      <c r="H168" s="97"/>
      <c r="I168" s="97"/>
      <c r="J168" s="97"/>
      <c r="K168" s="97"/>
      <c r="L168" s="97"/>
      <c r="M168" s="99"/>
    </row>
    <row r="169" spans="1:13" ht="120.75">
      <c r="A169" s="96" t="s">
        <v>1632</v>
      </c>
      <c r="B169" s="96" t="s">
        <v>1633</v>
      </c>
      <c r="C169" s="97"/>
      <c r="D169" s="97" t="s">
        <v>166</v>
      </c>
      <c r="E169" s="98" t="str">
        <f t="shared" si="13"/>
        <v/>
      </c>
      <c r="F169" s="97"/>
      <c r="G169" s="97"/>
      <c r="H169" s="97"/>
      <c r="I169" s="97"/>
      <c r="J169" s="97"/>
      <c r="K169" s="97"/>
      <c r="L169" s="97"/>
      <c r="M169" s="99"/>
    </row>
    <row r="170" spans="1:13" ht="51.75">
      <c r="A170" s="96" t="s">
        <v>1634</v>
      </c>
      <c r="B170" s="96" t="s">
        <v>1635</v>
      </c>
      <c r="C170" s="97"/>
      <c r="D170" s="97" t="s">
        <v>166</v>
      </c>
      <c r="E170" s="98" t="str">
        <f t="shared" si="13"/>
        <v/>
      </c>
      <c r="F170" s="97"/>
      <c r="G170" s="97"/>
      <c r="H170" s="97"/>
      <c r="I170" s="97"/>
      <c r="J170" s="97"/>
      <c r="K170" s="97"/>
      <c r="L170" s="97"/>
      <c r="M170" s="99"/>
    </row>
    <row r="171" spans="1:13" ht="51.75">
      <c r="A171" s="96" t="s">
        <v>1636</v>
      </c>
      <c r="B171" s="96" t="s">
        <v>1637</v>
      </c>
      <c r="C171" s="97"/>
      <c r="D171" s="97" t="s">
        <v>166</v>
      </c>
      <c r="E171" s="98" t="str">
        <f t="shared" si="13"/>
        <v/>
      </c>
      <c r="F171" s="97"/>
      <c r="G171" s="97"/>
      <c r="H171" s="97"/>
      <c r="I171" s="97"/>
      <c r="J171" s="97"/>
      <c r="K171" s="97"/>
      <c r="L171" s="97"/>
      <c r="M171" s="99"/>
    </row>
    <row r="172" spans="1:13" ht="51.75">
      <c r="A172" s="96" t="s">
        <v>1638</v>
      </c>
      <c r="B172" s="96" t="s">
        <v>1639</v>
      </c>
      <c r="C172" s="97"/>
      <c r="D172" s="97" t="s">
        <v>166</v>
      </c>
      <c r="E172" s="98" t="str">
        <f t="shared" si="13"/>
        <v/>
      </c>
      <c r="F172" s="97"/>
      <c r="G172" s="97"/>
      <c r="H172" s="97"/>
      <c r="I172" s="97"/>
      <c r="J172" s="97"/>
      <c r="K172" s="97"/>
      <c r="L172" s="97"/>
      <c r="M172" s="99"/>
    </row>
    <row r="173" spans="1:13" ht="120.75">
      <c r="A173" s="96" t="s">
        <v>1640</v>
      </c>
      <c r="B173" s="96" t="s">
        <v>1641</v>
      </c>
      <c r="C173" s="97"/>
      <c r="D173" s="97" t="s">
        <v>166</v>
      </c>
      <c r="E173" s="98" t="str">
        <f t="shared" si="13"/>
        <v/>
      </c>
      <c r="F173" s="97"/>
      <c r="G173" s="97"/>
      <c r="H173" s="97"/>
      <c r="I173" s="97"/>
      <c r="J173" s="97"/>
      <c r="K173" s="97"/>
      <c r="L173" s="97"/>
      <c r="M173" s="99"/>
    </row>
    <row r="174" spans="1:13" ht="51.75">
      <c r="A174" s="96" t="s">
        <v>1642</v>
      </c>
      <c r="B174" s="96" t="s">
        <v>1643</v>
      </c>
      <c r="C174" s="97"/>
      <c r="D174" s="97" t="s">
        <v>166</v>
      </c>
      <c r="E174" s="98" t="str">
        <f t="shared" si="13"/>
        <v/>
      </c>
      <c r="F174" s="97"/>
      <c r="G174" s="97"/>
      <c r="H174" s="97"/>
      <c r="I174" s="97"/>
      <c r="J174" s="97"/>
      <c r="K174" s="97"/>
      <c r="L174" s="97"/>
      <c r="M174" s="99"/>
    </row>
    <row r="175" spans="1:13" ht="120.75">
      <c r="A175" s="96" t="s">
        <v>1644</v>
      </c>
      <c r="B175" s="96" t="s">
        <v>1645</v>
      </c>
      <c r="C175" s="97"/>
      <c r="D175" s="97" t="s">
        <v>166</v>
      </c>
      <c r="E175" s="98" t="str">
        <f t="shared" si="13"/>
        <v/>
      </c>
      <c r="F175" s="97"/>
      <c r="G175" s="97"/>
      <c r="H175" s="97"/>
      <c r="I175" s="97"/>
      <c r="J175" s="97"/>
      <c r="K175" s="97"/>
      <c r="L175" s="97"/>
      <c r="M175" s="99"/>
    </row>
    <row r="176" spans="1:13" ht="51.75">
      <c r="A176" s="96" t="s">
        <v>1646</v>
      </c>
      <c r="B176" s="96" t="s">
        <v>1647</v>
      </c>
      <c r="C176" s="97"/>
      <c r="D176" s="97" t="s">
        <v>166</v>
      </c>
      <c r="E176" s="98" t="str">
        <f t="shared" si="13"/>
        <v/>
      </c>
      <c r="F176" s="97"/>
      <c r="G176" s="97"/>
      <c r="H176" s="97"/>
      <c r="I176" s="97"/>
      <c r="J176" s="97"/>
      <c r="K176" s="97"/>
      <c r="L176" s="97"/>
      <c r="M176" s="99"/>
    </row>
    <row r="177" spans="1:13" ht="51.75">
      <c r="A177" s="96" t="s">
        <v>1648</v>
      </c>
      <c r="B177" s="96" t="s">
        <v>1649</v>
      </c>
      <c r="C177" s="97"/>
      <c r="D177" s="97" t="s">
        <v>166</v>
      </c>
      <c r="E177" s="98" t="str">
        <f t="shared" si="13"/>
        <v/>
      </c>
      <c r="F177" s="97"/>
      <c r="G177" s="97"/>
      <c r="H177" s="97"/>
      <c r="I177" s="97"/>
      <c r="J177" s="97"/>
      <c r="K177" s="97"/>
      <c r="L177" s="97"/>
      <c r="M177" s="99"/>
    </row>
    <row r="178" spans="1:13" ht="51.75">
      <c r="A178" s="96" t="s">
        <v>1650</v>
      </c>
      <c r="B178" s="96" t="s">
        <v>1651</v>
      </c>
      <c r="C178" s="97"/>
      <c r="D178" s="97" t="s">
        <v>166</v>
      </c>
      <c r="E178" s="98" t="str">
        <f t="shared" si="13"/>
        <v/>
      </c>
      <c r="F178" s="97"/>
      <c r="G178" s="97"/>
      <c r="H178" s="97"/>
      <c r="I178" s="97"/>
      <c r="J178" s="97"/>
      <c r="K178" s="97"/>
      <c r="L178" s="97"/>
      <c r="M178" s="99"/>
    </row>
    <row r="179" spans="1:13" ht="172.5">
      <c r="A179" s="96" t="s">
        <v>1652</v>
      </c>
      <c r="B179" s="96" t="s">
        <v>1653</v>
      </c>
      <c r="C179" s="97"/>
      <c r="D179" s="97" t="s">
        <v>166</v>
      </c>
      <c r="E179" s="98" t="str">
        <f t="shared" si="13"/>
        <v/>
      </c>
      <c r="F179" s="97"/>
      <c r="G179" s="97"/>
      <c r="H179" s="97"/>
      <c r="I179" s="97"/>
      <c r="J179" s="97"/>
      <c r="K179" s="97"/>
      <c r="L179" s="97"/>
      <c r="M179" s="99"/>
    </row>
    <row r="180" spans="1:13" ht="172.5">
      <c r="A180" s="96" t="s">
        <v>1654</v>
      </c>
      <c r="B180" s="96" t="s">
        <v>1655</v>
      </c>
      <c r="C180" s="97"/>
      <c r="D180" s="97" t="s">
        <v>166</v>
      </c>
      <c r="E180" s="98" t="str">
        <f t="shared" si="13"/>
        <v/>
      </c>
      <c r="F180" s="97"/>
      <c r="G180" s="97"/>
      <c r="H180" s="97"/>
      <c r="I180" s="97"/>
      <c r="J180" s="97"/>
      <c r="K180" s="97"/>
      <c r="L180" s="97"/>
      <c r="M180" s="99"/>
    </row>
    <row r="181" spans="1:13" ht="103.5">
      <c r="A181" s="96" t="s">
        <v>1656</v>
      </c>
      <c r="B181" s="96" t="s">
        <v>1657</v>
      </c>
      <c r="C181" s="97"/>
      <c r="D181" s="97" t="s">
        <v>166</v>
      </c>
      <c r="E181" s="98" t="str">
        <f t="shared" si="13"/>
        <v/>
      </c>
      <c r="F181" s="97"/>
      <c r="G181" s="97"/>
      <c r="H181" s="97"/>
      <c r="I181" s="97"/>
      <c r="J181" s="97"/>
      <c r="K181" s="97"/>
      <c r="L181" s="97"/>
      <c r="M181" s="99"/>
    </row>
    <row r="182" spans="1:13" ht="17.25">
      <c r="A182" s="94" t="s">
        <v>1658</v>
      </c>
      <c r="B182" s="94" t="s">
        <v>745</v>
      </c>
      <c r="C182" s="95" t="s">
        <v>163</v>
      </c>
      <c r="D182" s="95" t="s">
        <v>163</v>
      </c>
      <c r="E182" s="95" t="s">
        <v>163</v>
      </c>
      <c r="F182" s="95" t="s">
        <v>163</v>
      </c>
      <c r="G182" s="95" t="s">
        <v>163</v>
      </c>
      <c r="H182" s="95" t="s">
        <v>163</v>
      </c>
      <c r="I182" s="95" t="s">
        <v>163</v>
      </c>
      <c r="J182" s="95" t="s">
        <v>163</v>
      </c>
      <c r="K182" s="95" t="s">
        <v>163</v>
      </c>
      <c r="L182" s="95" t="s">
        <v>163</v>
      </c>
      <c r="M182" s="95" t="s">
        <v>163</v>
      </c>
    </row>
    <row r="183" spans="1:13" ht="155.25">
      <c r="A183" s="96" t="s">
        <v>1659</v>
      </c>
      <c r="B183" s="96" t="s">
        <v>1660</v>
      </c>
      <c r="C183" s="97"/>
      <c r="D183" s="97" t="s">
        <v>166</v>
      </c>
      <c r="E183" s="98" t="str">
        <f t="shared" ref="E183:E200" si="14">IF($F$2="Yes","Compliant","")</f>
        <v/>
      </c>
      <c r="F183" s="97"/>
      <c r="G183" s="97"/>
      <c r="H183" s="97"/>
      <c r="I183" s="97"/>
      <c r="J183" s="97"/>
      <c r="K183" s="97"/>
      <c r="L183" s="97"/>
      <c r="M183" s="99"/>
    </row>
    <row r="184" spans="1:13" ht="86.25">
      <c r="A184" s="96" t="s">
        <v>1661</v>
      </c>
      <c r="B184" s="96" t="s">
        <v>749</v>
      </c>
      <c r="C184" s="97"/>
      <c r="D184" s="97" t="s">
        <v>166</v>
      </c>
      <c r="E184" s="98" t="str">
        <f t="shared" si="14"/>
        <v/>
      </c>
      <c r="F184" s="97"/>
      <c r="G184" s="97"/>
      <c r="H184" s="97"/>
      <c r="I184" s="97"/>
      <c r="J184" s="97"/>
      <c r="K184" s="97"/>
      <c r="L184" s="97"/>
      <c r="M184" s="99"/>
    </row>
    <row r="185" spans="1:13" ht="51.75">
      <c r="A185" s="96" t="s">
        <v>1662</v>
      </c>
      <c r="B185" s="96" t="s">
        <v>751</v>
      </c>
      <c r="C185" s="97"/>
      <c r="D185" s="97" t="s">
        <v>166</v>
      </c>
      <c r="E185" s="98" t="str">
        <f t="shared" si="14"/>
        <v/>
      </c>
      <c r="F185" s="97"/>
      <c r="G185" s="97"/>
      <c r="H185" s="97"/>
      <c r="I185" s="97"/>
      <c r="J185" s="97"/>
      <c r="K185" s="97"/>
      <c r="L185" s="97"/>
      <c r="M185" s="99"/>
    </row>
    <row r="186" spans="1:13" ht="51.75">
      <c r="A186" s="96" t="s">
        <v>1663</v>
      </c>
      <c r="B186" s="96" t="s">
        <v>753</v>
      </c>
      <c r="C186" s="97"/>
      <c r="D186" s="97" t="s">
        <v>166</v>
      </c>
      <c r="E186" s="98" t="str">
        <f t="shared" si="14"/>
        <v/>
      </c>
      <c r="F186" s="97"/>
      <c r="G186" s="97"/>
      <c r="H186" s="97"/>
      <c r="I186" s="97"/>
      <c r="J186" s="97"/>
      <c r="K186" s="97"/>
      <c r="L186" s="97"/>
      <c r="M186" s="99"/>
    </row>
    <row r="187" spans="1:13" ht="51.75">
      <c r="A187" s="96" t="s">
        <v>1664</v>
      </c>
      <c r="B187" s="96" t="s">
        <v>755</v>
      </c>
      <c r="C187" s="97"/>
      <c r="D187" s="97" t="s">
        <v>166</v>
      </c>
      <c r="E187" s="98" t="str">
        <f t="shared" si="14"/>
        <v/>
      </c>
      <c r="F187" s="97"/>
      <c r="G187" s="97"/>
      <c r="H187" s="97"/>
      <c r="I187" s="97"/>
      <c r="J187" s="97"/>
      <c r="K187" s="97"/>
      <c r="L187" s="97"/>
      <c r="M187" s="99"/>
    </row>
    <row r="188" spans="1:13" ht="138">
      <c r="A188" s="96" t="s">
        <v>1665</v>
      </c>
      <c r="B188" s="96" t="s">
        <v>1666</v>
      </c>
      <c r="C188" s="97"/>
      <c r="D188" s="97" t="s">
        <v>166</v>
      </c>
      <c r="E188" s="98" t="str">
        <f t="shared" si="14"/>
        <v/>
      </c>
      <c r="F188" s="97"/>
      <c r="G188" s="97"/>
      <c r="H188" s="97"/>
      <c r="I188" s="97"/>
      <c r="J188" s="97"/>
      <c r="K188" s="97"/>
      <c r="L188" s="97"/>
      <c r="M188" s="99"/>
    </row>
    <row r="189" spans="1:13" ht="69">
      <c r="A189" s="96" t="s">
        <v>1667</v>
      </c>
      <c r="B189" s="96" t="s">
        <v>759</v>
      </c>
      <c r="C189" s="97"/>
      <c r="D189" s="97" t="s">
        <v>166</v>
      </c>
      <c r="E189" s="98" t="str">
        <f t="shared" si="14"/>
        <v/>
      </c>
      <c r="F189" s="97"/>
      <c r="G189" s="97"/>
      <c r="H189" s="97"/>
      <c r="I189" s="97"/>
      <c r="J189" s="97"/>
      <c r="K189" s="97"/>
      <c r="L189" s="97"/>
      <c r="M189" s="99"/>
    </row>
    <row r="190" spans="1:13" ht="51.75">
      <c r="A190" s="96" t="s">
        <v>1668</v>
      </c>
      <c r="B190" s="96" t="s">
        <v>761</v>
      </c>
      <c r="C190" s="97"/>
      <c r="D190" s="97" t="s">
        <v>166</v>
      </c>
      <c r="E190" s="98" t="str">
        <f t="shared" si="14"/>
        <v/>
      </c>
      <c r="F190" s="97"/>
      <c r="G190" s="97"/>
      <c r="H190" s="97"/>
      <c r="I190" s="97"/>
      <c r="J190" s="97"/>
      <c r="K190" s="97"/>
      <c r="L190" s="97"/>
      <c r="M190" s="99"/>
    </row>
    <row r="191" spans="1:13" ht="69">
      <c r="A191" s="96" t="s">
        <v>1669</v>
      </c>
      <c r="B191" s="96" t="s">
        <v>763</v>
      </c>
      <c r="C191" s="97"/>
      <c r="D191" s="97" t="s">
        <v>166</v>
      </c>
      <c r="E191" s="98" t="str">
        <f t="shared" si="14"/>
        <v/>
      </c>
      <c r="F191" s="97"/>
      <c r="G191" s="97"/>
      <c r="H191" s="97"/>
      <c r="I191" s="97"/>
      <c r="J191" s="97"/>
      <c r="K191" s="97"/>
      <c r="L191" s="97"/>
      <c r="M191" s="99"/>
    </row>
    <row r="192" spans="1:13" ht="86.25">
      <c r="A192" s="96" t="s">
        <v>1670</v>
      </c>
      <c r="B192" s="96" t="s">
        <v>765</v>
      </c>
      <c r="C192" s="97"/>
      <c r="D192" s="97" t="s">
        <v>166</v>
      </c>
      <c r="E192" s="98" t="str">
        <f t="shared" si="14"/>
        <v/>
      </c>
      <c r="F192" s="97"/>
      <c r="G192" s="97"/>
      <c r="H192" s="97"/>
      <c r="I192" s="97"/>
      <c r="J192" s="97"/>
      <c r="K192" s="97"/>
      <c r="L192" s="97"/>
      <c r="M192" s="99"/>
    </row>
    <row r="193" spans="1:13" ht="51.75">
      <c r="A193" s="96" t="s">
        <v>1671</v>
      </c>
      <c r="B193" s="96" t="s">
        <v>767</v>
      </c>
      <c r="C193" s="97"/>
      <c r="D193" s="97" t="s">
        <v>166</v>
      </c>
      <c r="E193" s="98" t="str">
        <f t="shared" si="14"/>
        <v/>
      </c>
      <c r="F193" s="97"/>
      <c r="G193" s="97"/>
      <c r="H193" s="97"/>
      <c r="I193" s="97"/>
      <c r="J193" s="97"/>
      <c r="K193" s="97"/>
      <c r="L193" s="97"/>
      <c r="M193" s="99"/>
    </row>
    <row r="194" spans="1:13" ht="51.75">
      <c r="A194" s="96" t="s">
        <v>1672</v>
      </c>
      <c r="B194" s="96" t="s">
        <v>1673</v>
      </c>
      <c r="C194" s="97"/>
      <c r="D194" s="97" t="s">
        <v>166</v>
      </c>
      <c r="E194" s="98" t="str">
        <f t="shared" si="14"/>
        <v/>
      </c>
      <c r="F194" s="97"/>
      <c r="G194" s="97"/>
      <c r="H194" s="97"/>
      <c r="I194" s="97"/>
      <c r="J194" s="97"/>
      <c r="K194" s="97"/>
      <c r="L194" s="97"/>
      <c r="M194" s="99"/>
    </row>
    <row r="195" spans="1:13" ht="51.75">
      <c r="A195" s="96" t="s">
        <v>1674</v>
      </c>
      <c r="B195" s="96" t="s">
        <v>1675</v>
      </c>
      <c r="C195" s="97"/>
      <c r="D195" s="97" t="s">
        <v>166</v>
      </c>
      <c r="E195" s="98" t="str">
        <f t="shared" si="14"/>
        <v/>
      </c>
      <c r="F195" s="97"/>
      <c r="G195" s="97"/>
      <c r="H195" s="97"/>
      <c r="I195" s="97"/>
      <c r="J195" s="97"/>
      <c r="K195" s="97"/>
      <c r="L195" s="97"/>
      <c r="M195" s="99"/>
    </row>
    <row r="196" spans="1:13" ht="51.75">
      <c r="A196" s="96" t="s">
        <v>1676</v>
      </c>
      <c r="B196" s="96" t="s">
        <v>1677</v>
      </c>
      <c r="C196" s="97"/>
      <c r="D196" s="97" t="s">
        <v>166</v>
      </c>
      <c r="E196" s="98" t="str">
        <f t="shared" si="14"/>
        <v/>
      </c>
      <c r="F196" s="97"/>
      <c r="G196" s="97"/>
      <c r="H196" s="97"/>
      <c r="I196" s="97"/>
      <c r="J196" s="97"/>
      <c r="K196" s="97"/>
      <c r="L196" s="97"/>
      <c r="M196" s="99"/>
    </row>
    <row r="197" spans="1:13" ht="51.75">
      <c r="A197" s="96" t="s">
        <v>1678</v>
      </c>
      <c r="B197" s="96" t="s">
        <v>769</v>
      </c>
      <c r="C197" s="97"/>
      <c r="D197" s="97" t="s">
        <v>166</v>
      </c>
      <c r="E197" s="98" t="str">
        <f t="shared" si="14"/>
        <v/>
      </c>
      <c r="F197" s="97"/>
      <c r="G197" s="97"/>
      <c r="H197" s="97"/>
      <c r="I197" s="97"/>
      <c r="J197" s="97"/>
      <c r="K197" s="97"/>
      <c r="L197" s="97"/>
      <c r="M197" s="99"/>
    </row>
    <row r="198" spans="1:13" ht="51.75">
      <c r="A198" s="96" t="s">
        <v>1679</v>
      </c>
      <c r="B198" s="96" t="s">
        <v>771</v>
      </c>
      <c r="C198" s="97"/>
      <c r="D198" s="97" t="s">
        <v>166</v>
      </c>
      <c r="E198" s="98" t="str">
        <f t="shared" si="14"/>
        <v/>
      </c>
      <c r="F198" s="97"/>
      <c r="G198" s="97"/>
      <c r="H198" s="97"/>
      <c r="I198" s="97"/>
      <c r="J198" s="97"/>
      <c r="K198" s="97"/>
      <c r="L198" s="97"/>
      <c r="M198" s="99"/>
    </row>
    <row r="199" spans="1:13" ht="51.75">
      <c r="A199" s="96" t="s">
        <v>1680</v>
      </c>
      <c r="B199" s="96" t="s">
        <v>773</v>
      </c>
      <c r="C199" s="97"/>
      <c r="D199" s="97" t="s">
        <v>166</v>
      </c>
      <c r="E199" s="98" t="str">
        <f t="shared" si="14"/>
        <v/>
      </c>
      <c r="F199" s="97"/>
      <c r="G199" s="97"/>
      <c r="H199" s="97"/>
      <c r="I199" s="97"/>
      <c r="J199" s="97"/>
      <c r="K199" s="97"/>
      <c r="L199" s="97"/>
      <c r="M199" s="99"/>
    </row>
    <row r="200" spans="1:13" ht="51.75">
      <c r="A200" s="96" t="s">
        <v>1681</v>
      </c>
      <c r="B200" s="96" t="s">
        <v>775</v>
      </c>
      <c r="C200" s="97"/>
      <c r="D200" s="97" t="s">
        <v>166</v>
      </c>
      <c r="E200" s="98" t="str">
        <f t="shared" si="14"/>
        <v/>
      </c>
      <c r="F200" s="97"/>
      <c r="G200" s="97"/>
      <c r="H200" s="97"/>
      <c r="I200" s="97"/>
      <c r="J200" s="97"/>
      <c r="K200" s="97"/>
      <c r="L200" s="97"/>
      <c r="M200" s="99"/>
    </row>
    <row r="201" spans="1:13" ht="17.25">
      <c r="A201" s="94" t="s">
        <v>1682</v>
      </c>
      <c r="B201" s="94" t="s">
        <v>777</v>
      </c>
      <c r="C201" s="95" t="s">
        <v>163</v>
      </c>
      <c r="D201" s="95" t="s">
        <v>163</v>
      </c>
      <c r="E201" s="95" t="s">
        <v>163</v>
      </c>
      <c r="F201" s="95" t="s">
        <v>163</v>
      </c>
      <c r="G201" s="95" t="s">
        <v>163</v>
      </c>
      <c r="H201" s="95" t="s">
        <v>163</v>
      </c>
      <c r="I201" s="95" t="s">
        <v>163</v>
      </c>
      <c r="J201" s="95" t="s">
        <v>163</v>
      </c>
      <c r="K201" s="95" t="s">
        <v>163</v>
      </c>
      <c r="L201" s="95" t="s">
        <v>163</v>
      </c>
      <c r="M201" s="95" t="s">
        <v>163</v>
      </c>
    </row>
    <row r="202" spans="1:13" ht="69">
      <c r="A202" s="96" t="s">
        <v>1683</v>
      </c>
      <c r="B202" s="96" t="s">
        <v>1684</v>
      </c>
      <c r="C202" s="97"/>
      <c r="D202" s="97" t="s">
        <v>166</v>
      </c>
      <c r="E202" s="98" t="str">
        <f t="shared" ref="E202:E203" si="15">IF($F$2="Yes","Compliant","")</f>
        <v/>
      </c>
      <c r="F202" s="97"/>
      <c r="G202" s="97"/>
      <c r="H202" s="97"/>
      <c r="I202" s="97"/>
      <c r="J202" s="97"/>
      <c r="K202" s="97"/>
      <c r="L202" s="97"/>
      <c r="M202" s="99"/>
    </row>
    <row r="203" spans="1:13" ht="86.25">
      <c r="A203" s="96" t="s">
        <v>1685</v>
      </c>
      <c r="B203" s="96" t="s">
        <v>779</v>
      </c>
      <c r="C203" s="97"/>
      <c r="D203" s="97" t="s">
        <v>166</v>
      </c>
      <c r="E203" s="98" t="str">
        <f t="shared" si="15"/>
        <v/>
      </c>
      <c r="F203" s="97"/>
      <c r="G203" s="97"/>
      <c r="H203" s="97"/>
      <c r="I203" s="97"/>
      <c r="J203" s="97"/>
      <c r="K203" s="97"/>
      <c r="L203" s="97"/>
      <c r="M203" s="99"/>
    </row>
    <row r="204" spans="1:13" ht="17.25">
      <c r="A204" s="94" t="s">
        <v>1686</v>
      </c>
      <c r="B204" s="94" t="s">
        <v>1332</v>
      </c>
      <c r="C204" s="95" t="s">
        <v>163</v>
      </c>
      <c r="D204" s="95" t="s">
        <v>163</v>
      </c>
      <c r="E204" s="95" t="s">
        <v>163</v>
      </c>
      <c r="F204" s="95" t="s">
        <v>163</v>
      </c>
      <c r="G204" s="95" t="s">
        <v>163</v>
      </c>
      <c r="H204" s="95" t="s">
        <v>163</v>
      </c>
      <c r="I204" s="95" t="s">
        <v>163</v>
      </c>
      <c r="J204" s="95" t="s">
        <v>163</v>
      </c>
      <c r="K204" s="95" t="s">
        <v>163</v>
      </c>
      <c r="L204" s="95" t="s">
        <v>163</v>
      </c>
      <c r="M204" s="95" t="s">
        <v>163</v>
      </c>
    </row>
    <row r="205" spans="1:13" ht="138">
      <c r="A205" s="100" t="s">
        <v>1687</v>
      </c>
      <c r="B205" s="100" t="s">
        <v>1688</v>
      </c>
      <c r="C205" s="97"/>
      <c r="D205" s="97" t="s">
        <v>166</v>
      </c>
      <c r="E205" s="98" t="str">
        <f t="shared" ref="E205" si="16">IF($F$2="Yes","Compliant","")</f>
        <v/>
      </c>
      <c r="F205" s="97"/>
      <c r="G205" s="97"/>
      <c r="H205" s="97"/>
      <c r="I205" s="97"/>
      <c r="J205" s="97"/>
      <c r="K205" s="97"/>
      <c r="L205" s="97"/>
      <c r="M205" s="99"/>
    </row>
  </sheetData>
  <sheetProtection autoFilter="0"/>
  <mergeCells count="3">
    <mergeCell ref="A1:B2"/>
    <mergeCell ref="E1:E2"/>
    <mergeCell ref="M1:M2"/>
  </mergeCells>
  <conditionalFormatting sqref="C5:C10">
    <cfRule type="containsText" dxfId="338" priority="33" operator="containsText" text="Non-compliant">
      <formula>NOT(ISERROR(SEARCH("Non-compliant",C5)))</formula>
    </cfRule>
    <cfRule type="containsText" dxfId="337" priority="34" operator="containsText" text="Not applicable">
      <formula>NOT(ISERROR(SEARCH("Not applicable",C5)))</formula>
    </cfRule>
    <cfRule type="containsText" dxfId="336" priority="35" operator="containsText" text="Partially compliant">
      <formula>NOT(ISERROR(SEARCH("Partially compliant",C5)))</formula>
    </cfRule>
    <cfRule type="containsText" dxfId="335" priority="36" operator="containsText" text="Compliant">
      <formula>NOT(ISERROR(SEARCH("Compliant",C5)))</formula>
    </cfRule>
  </conditionalFormatting>
  <conditionalFormatting sqref="C12:C29 C32:C36 C38:C42 C44:C47 C49:C52 C55:C75 C79:C80 C82:C99 C101:C106 C108:C116 C118:C149 C151:C154 C156:C164 C167:C181 C183:C200 C202:C203 C205">
    <cfRule type="containsText" dxfId="334" priority="17" operator="containsText" text="Non-compliant">
      <formula>NOT(ISERROR(SEARCH("Non-compliant",C12)))</formula>
    </cfRule>
    <cfRule type="containsText" dxfId="333" priority="18" operator="containsText" text="Not applicable">
      <formula>NOT(ISERROR(SEARCH("Not applicable",C12)))</formula>
    </cfRule>
    <cfRule type="containsText" dxfId="332" priority="19" operator="containsText" text="Partially compliant">
      <formula>NOT(ISERROR(SEARCH("Partially compliant",C12)))</formula>
    </cfRule>
    <cfRule type="containsText" dxfId="331" priority="20" operator="containsText" text="Compliant">
      <formula>NOT(ISERROR(SEARCH("Compliant",C12)))</formula>
    </cfRule>
  </conditionalFormatting>
  <conditionalFormatting sqref="E5:E10">
    <cfRule type="containsText" dxfId="330" priority="29" operator="containsText" text="Non-compliant">
      <formula>NOT(ISERROR(SEARCH("Non-compliant",E5)))</formula>
    </cfRule>
    <cfRule type="containsText" dxfId="329" priority="30" operator="containsText" text="Not applicable">
      <formula>NOT(ISERROR(SEARCH("Not applicable",E5)))</formula>
    </cfRule>
    <cfRule type="containsText" dxfId="328" priority="31" operator="containsText" text="Partially compliant">
      <formula>NOT(ISERROR(SEARCH("Partially compliant",E5)))</formula>
    </cfRule>
    <cfRule type="containsText" dxfId="327" priority="32" operator="containsText" text="Compliant">
      <formula>NOT(ISERROR(SEARCH("Compliant",E5)))</formula>
    </cfRule>
  </conditionalFormatting>
  <conditionalFormatting sqref="E12:E29 E32:E36 E38:E42 E44:E47 E49:E52 E55:E75 E79:E80 E82:E99 E101:E106 E108:E116 E118:E149 E151:E154 E156:E164 E167:E181 E183:E200 E202:E203 E205">
    <cfRule type="containsText" dxfId="326" priority="13" operator="containsText" text="Non-compliant">
      <formula>NOT(ISERROR(SEARCH("Non-compliant",E12)))</formula>
    </cfRule>
    <cfRule type="containsText" dxfId="325" priority="14" operator="containsText" text="Not applicable">
      <formula>NOT(ISERROR(SEARCH("Not applicable",E12)))</formula>
    </cfRule>
    <cfRule type="containsText" dxfId="324" priority="15" operator="containsText" text="Partially compliant">
      <formula>NOT(ISERROR(SEARCH("Partially compliant",E12)))</formula>
    </cfRule>
    <cfRule type="containsText" dxfId="323" priority="16" operator="containsText" text="Compliant">
      <formula>NOT(ISERROR(SEARCH("Compliant",E12)))</formula>
    </cfRule>
  </conditionalFormatting>
  <conditionalFormatting sqref="I5:I10">
    <cfRule type="containsText" dxfId="322" priority="25" operator="containsText" text="Non-compliant">
      <formula>NOT(ISERROR(SEARCH("Non-compliant",I5)))</formula>
    </cfRule>
    <cfRule type="containsText" dxfId="321" priority="26" operator="containsText" text="Not applicable">
      <formula>NOT(ISERROR(SEARCH("Not applicable",I5)))</formula>
    </cfRule>
    <cfRule type="containsText" dxfId="320" priority="27" operator="containsText" text="Partially compliant">
      <formula>NOT(ISERROR(SEARCH("Partially compliant",I5)))</formula>
    </cfRule>
    <cfRule type="containsText" dxfId="319" priority="28" operator="containsText" text="Compliant">
      <formula>NOT(ISERROR(SEARCH("Compliant",I5)))</formula>
    </cfRule>
  </conditionalFormatting>
  <conditionalFormatting sqref="I12:I29 I32:I36 I38:I42 I44:I47 I49:I52 I55:I75 I79:I80 I82:I99 I101:I106 I108:I116 I118:I149 I151:I154 I156:I164 I167:I181 I183:I200 I202:I203 I205">
    <cfRule type="containsText" dxfId="318" priority="9" operator="containsText" text="Non-compliant">
      <formula>NOT(ISERROR(SEARCH("Non-compliant",I12)))</formula>
    </cfRule>
    <cfRule type="containsText" dxfId="317" priority="10" operator="containsText" text="Not applicable">
      <formula>NOT(ISERROR(SEARCH("Not applicable",I12)))</formula>
    </cfRule>
    <cfRule type="containsText" dxfId="316" priority="11" operator="containsText" text="Partially compliant">
      <formula>NOT(ISERROR(SEARCH("Partially compliant",I12)))</formula>
    </cfRule>
    <cfRule type="containsText" dxfId="315" priority="12" operator="containsText" text="Compliant">
      <formula>NOT(ISERROR(SEARCH("Compliant",I12)))</formula>
    </cfRule>
  </conditionalFormatting>
  <conditionalFormatting sqref="L5:L10">
    <cfRule type="containsText" dxfId="314" priority="21" operator="containsText" text="Non-compliant">
      <formula>NOT(ISERROR(SEARCH("Non-compliant",L5)))</formula>
    </cfRule>
    <cfRule type="containsText" dxfId="313" priority="22" operator="containsText" text="Not applicable">
      <formula>NOT(ISERROR(SEARCH("Not applicable",L5)))</formula>
    </cfRule>
    <cfRule type="containsText" dxfId="312" priority="23" operator="containsText" text="Partially compliant">
      <formula>NOT(ISERROR(SEARCH("Partially compliant",L5)))</formula>
    </cfRule>
    <cfRule type="containsText" dxfId="311" priority="24" operator="containsText" text="Compliant">
      <formula>NOT(ISERROR(SEARCH("Compliant",L5)))</formula>
    </cfRule>
  </conditionalFormatting>
  <conditionalFormatting sqref="L12:L29 L32:L36 L38:L42 L44:L47 L49:L52 L55:L75 L79:L80 L82:L99 L101:L106 L108:L116 L118:L149 L151:L154 L156:L164 L167:L181 L183:L200 L202:L203 L205">
    <cfRule type="containsText" dxfId="310" priority="5" operator="containsText" text="Non-compliant">
      <formula>NOT(ISERROR(SEARCH("Non-compliant",L12)))</formula>
    </cfRule>
    <cfRule type="containsText" dxfId="309" priority="6" operator="containsText" text="Not applicable">
      <formula>NOT(ISERROR(SEARCH("Not applicable",L12)))</formula>
    </cfRule>
    <cfRule type="containsText" dxfId="308" priority="7" operator="containsText" text="Partially compliant">
      <formula>NOT(ISERROR(SEARCH("Partially compliant",L12)))</formula>
    </cfRule>
    <cfRule type="containsText" dxfId="307" priority="8" operator="containsText" text="Compliant">
      <formula>NOT(ISERROR(SEARCH("Compliant",L12)))</formula>
    </cfRule>
  </conditionalFormatting>
  <conditionalFormatting sqref="M1">
    <cfRule type="containsText" dxfId="306" priority="57" operator="containsText" text="Partially compliant">
      <formula>NOT(ISERROR(SEARCH("Partially compliant",M1)))</formula>
    </cfRule>
    <cfRule type="containsText" dxfId="305" priority="58" operator="containsText" text="Not applicable">
      <formula>NOT(ISERROR(SEARCH("Not applicable",M1)))</formula>
    </cfRule>
    <cfRule type="containsText" dxfId="304" priority="59" operator="containsText" text="Non-compliant">
      <formula>NOT(ISERROR(SEARCH("Non-compliant",M1)))</formula>
    </cfRule>
    <cfRule type="containsText" dxfId="303" priority="60" operator="containsText" text="Compliant">
      <formula>NOT(ISERROR(SEARCH("Compliant",M1)))</formula>
    </cfRule>
  </conditionalFormatting>
  <conditionalFormatting sqref="E1">
    <cfRule type="containsText" dxfId="302" priority="1" operator="containsText" text="Partially compliant">
      <formula>NOT(ISERROR(SEARCH("Partially compliant",E1)))</formula>
    </cfRule>
    <cfRule type="containsText" dxfId="301" priority="2" operator="containsText" text="Not applicable">
      <formula>NOT(ISERROR(SEARCH("Not applicable",E1)))</formula>
    </cfRule>
    <cfRule type="containsText" dxfId="300" priority="3" operator="containsText" text="Non-compliant">
      <formula>NOT(ISERROR(SEARCH("Non-compliant",E1)))</formula>
    </cfRule>
    <cfRule type="containsText" dxfId="299" priority="4" operator="containsText" text="Compliant">
      <formula>NOT(ISERROR(SEARCH("Compliant",E1)))</formula>
    </cfRule>
  </conditionalFormatting>
  <dataValidations count="1">
    <dataValidation type="list" allowBlank="1" showInputMessage="1" showErrorMessage="1" sqref="F2" xr:uid="{587BF6E8-DE1A-4E99-B645-DCB2DA8234E8}">
      <formula1>"Yes,No"</formula1>
    </dataValidation>
  </dataValidations>
  <hyperlinks>
    <hyperlink ref="M1:M2" location="Definitions!A1" display="DEFINITIONS" xr:uid="{AA45547A-AD93-405A-95CF-9D1397437F68}"/>
  </hyperlinks>
  <pageMargins left="0.7" right="0.7" top="0.75" bottom="0.75" header="0.3" footer="0.3"/>
  <pageSetup paperSize="9" orientation="portrait" horizontalDpi="300" verticalDpi="300" r:id="rId1"/>
  <ignoredErrors>
    <ignoredError sqref="E4 E204 E201 E182 E165:E166 E155 E150 E117 E107 E100 E81 E76:E78 E53:E54 E48 E43 E37 E30:E31 E11 E5:E10 E12:E29 E32:E36 E38:E42 E44:E47 E49:E52 E55:E75 E79:E80 E82:E99 E101:E106 E108:E116 E118:E149 E151:E154 E156:E164 E167:E181 E183:E200 E202:E203 E205"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EFB919E-1CD8-4F49-B30F-BAEEF0A29230}">
          <x14:formula1>
            <xm:f>Instructions!$Q$6:$Q$9</xm:f>
          </x14:formula1>
          <xm:sqref>C202:C203 E5:E10 C12:C29 C32:C36 C38:C42 C44:C47 C49:C52 C55:C75 C79:C80 C82:C99 C101:C106 C108:C116 C118:C149 C151:C154 C156:C164 C167:C181 C183:C200 L5:L10 I5:I10 C5:C10 E12:E29 L12:L29 I12:I29 E32:E36 L32:L36 I32:I36 E38:E42 L38:L42 I38:I42 E44:E47 L44:L47 I44:I47 E49:E52 L49:L52 I49:I52 E55:E75 L55:L75 I55:I75 E79:E80 L79:L80 I79:I80 E82:E99 L82:L99 I82:I99 E101:E106 L101:L106 I101:I106 E108:E116 L108:L116 I108:I116 E118:E149 L118:L149 I118:I149 E151:E154 L151:L154 I151:I154 E156:E164 L156:L164 I156:I164 E167:E181 L167:L181 I167:I181 E183:E200 L183:L200 I183:I200 E202:E203 L202:L203 I202:I203 E205 L205 I205 C205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3432E-C1A2-4637-9714-4552B7E84578}">
  <sheetPr>
    <tabColor rgb="FFFFFF00"/>
  </sheetPr>
  <dimension ref="A1:M121"/>
  <sheetViews>
    <sheetView showGridLines="0" zoomScale="85" zoomScaleNormal="85" workbookViewId="0">
      <selection activeCell="E1" sqref="E1:E2"/>
    </sheetView>
  </sheetViews>
  <sheetFormatPr defaultColWidth="8.7109375" defaultRowHeight="15.75"/>
  <cols>
    <col min="1" max="1" width="12.28515625" style="102" customWidth="1"/>
    <col min="2" max="2" width="46.140625" style="102" customWidth="1"/>
    <col min="3" max="3" width="20.5703125" style="103" customWidth="1"/>
    <col min="4" max="4" width="29.7109375" style="103" customWidth="1"/>
    <col min="5" max="5" width="26.7109375" style="103" customWidth="1"/>
    <col min="6" max="13" width="20.7109375" style="103" customWidth="1"/>
    <col min="14" max="16384" width="8.7109375" style="103"/>
  </cols>
  <sheetData>
    <row r="1" spans="1:13">
      <c r="A1" s="330" t="s">
        <v>1689</v>
      </c>
      <c r="B1" s="330"/>
      <c r="E1" s="328" t="s">
        <v>145</v>
      </c>
      <c r="M1" s="329" t="s">
        <v>146</v>
      </c>
    </row>
    <row r="2" spans="1:13">
      <c r="A2" s="330"/>
      <c r="B2" s="330"/>
      <c r="E2" s="328"/>
      <c r="F2" s="104"/>
      <c r="M2" s="329"/>
    </row>
    <row r="3" spans="1:13" s="108" customFormat="1" ht="90">
      <c r="A3" s="150" t="s">
        <v>148</v>
      </c>
      <c r="B3" s="150" t="s">
        <v>149</v>
      </c>
      <c r="C3" s="151" t="s">
        <v>150</v>
      </c>
      <c r="D3" s="151" t="s">
        <v>151</v>
      </c>
      <c r="E3" s="151" t="s">
        <v>152</v>
      </c>
      <c r="F3" s="151" t="s">
        <v>153</v>
      </c>
      <c r="G3" s="151" t="s">
        <v>154</v>
      </c>
      <c r="H3" s="151" t="s">
        <v>155</v>
      </c>
      <c r="I3" s="151" t="s">
        <v>156</v>
      </c>
      <c r="J3" s="151" t="s">
        <v>157</v>
      </c>
      <c r="K3" s="151" t="s">
        <v>158</v>
      </c>
      <c r="L3" s="151" t="s">
        <v>159</v>
      </c>
      <c r="M3" s="152" t="s">
        <v>160</v>
      </c>
    </row>
    <row r="4" spans="1:13" ht="17.25">
      <c r="A4" s="140" t="s">
        <v>1478</v>
      </c>
      <c r="B4" s="140" t="s">
        <v>502</v>
      </c>
      <c r="C4" s="141" t="s">
        <v>163</v>
      </c>
      <c r="D4" s="141" t="s">
        <v>163</v>
      </c>
      <c r="E4" s="141" t="s">
        <v>163</v>
      </c>
      <c r="F4" s="141" t="s">
        <v>163</v>
      </c>
      <c r="G4" s="141" t="s">
        <v>163</v>
      </c>
      <c r="H4" s="141" t="s">
        <v>163</v>
      </c>
      <c r="I4" s="141" t="s">
        <v>163</v>
      </c>
      <c r="J4" s="141" t="s">
        <v>163</v>
      </c>
      <c r="K4" s="141" t="s">
        <v>163</v>
      </c>
      <c r="L4" s="141" t="s">
        <v>163</v>
      </c>
      <c r="M4" s="141" t="s">
        <v>163</v>
      </c>
    </row>
    <row r="5" spans="1:13" ht="51.75">
      <c r="A5" s="142" t="s">
        <v>1690</v>
      </c>
      <c r="B5" s="142" t="s">
        <v>1691</v>
      </c>
      <c r="C5" s="143"/>
      <c r="D5" s="143" t="s">
        <v>166</v>
      </c>
      <c r="E5" s="149" t="str">
        <f t="shared" ref="E5:E66" si="0">IF($F$2="Yes","Compliant","")</f>
        <v/>
      </c>
      <c r="F5" s="143"/>
      <c r="G5" s="143"/>
      <c r="H5" s="143"/>
      <c r="I5" s="143"/>
      <c r="J5" s="143"/>
      <c r="K5" s="143"/>
      <c r="L5" s="143"/>
      <c r="M5" s="145"/>
    </row>
    <row r="6" spans="1:13" ht="103.5">
      <c r="A6" s="142" t="s">
        <v>1692</v>
      </c>
      <c r="B6" s="142" t="s">
        <v>1693</v>
      </c>
      <c r="C6" s="143"/>
      <c r="D6" s="143" t="s">
        <v>166</v>
      </c>
      <c r="E6" s="149" t="str">
        <f t="shared" si="0"/>
        <v/>
      </c>
      <c r="F6" s="143"/>
      <c r="G6" s="143"/>
      <c r="H6" s="143"/>
      <c r="I6" s="143"/>
      <c r="J6" s="143"/>
      <c r="K6" s="143"/>
      <c r="L6" s="143"/>
      <c r="M6" s="145"/>
    </row>
    <row r="7" spans="1:13" ht="51.75">
      <c r="A7" s="142" t="s">
        <v>1694</v>
      </c>
      <c r="B7" s="142" t="s">
        <v>1695</v>
      </c>
      <c r="C7" s="143"/>
      <c r="D7" s="143" t="s">
        <v>166</v>
      </c>
      <c r="E7" s="149" t="str">
        <f t="shared" si="0"/>
        <v/>
      </c>
      <c r="F7" s="143"/>
      <c r="G7" s="143"/>
      <c r="H7" s="143"/>
      <c r="I7" s="143"/>
      <c r="J7" s="143"/>
      <c r="K7" s="143"/>
      <c r="L7" s="143"/>
      <c r="M7" s="145"/>
    </row>
    <row r="8" spans="1:13" ht="86.25">
      <c r="A8" s="142" t="s">
        <v>1696</v>
      </c>
      <c r="B8" s="142" t="s">
        <v>1697</v>
      </c>
      <c r="C8" s="143"/>
      <c r="D8" s="143" t="s">
        <v>166</v>
      </c>
      <c r="E8" s="149" t="str">
        <f t="shared" si="0"/>
        <v/>
      </c>
      <c r="F8" s="143"/>
      <c r="G8" s="143"/>
      <c r="H8" s="143"/>
      <c r="I8" s="143"/>
      <c r="J8" s="143"/>
      <c r="K8" s="143"/>
      <c r="L8" s="143"/>
      <c r="M8" s="145"/>
    </row>
    <row r="9" spans="1:13" ht="86.25">
      <c r="A9" s="142" t="s">
        <v>1698</v>
      </c>
      <c r="B9" s="142" t="s">
        <v>1699</v>
      </c>
      <c r="C9" s="143"/>
      <c r="D9" s="143" t="s">
        <v>166</v>
      </c>
      <c r="E9" s="149" t="str">
        <f t="shared" si="0"/>
        <v/>
      </c>
      <c r="F9" s="143"/>
      <c r="G9" s="143"/>
      <c r="H9" s="143"/>
      <c r="I9" s="143"/>
      <c r="J9" s="143"/>
      <c r="K9" s="143"/>
      <c r="L9" s="143"/>
      <c r="M9" s="145"/>
    </row>
    <row r="10" spans="1:13" ht="69">
      <c r="A10" s="142" t="s">
        <v>1700</v>
      </c>
      <c r="B10" s="142" t="s">
        <v>794</v>
      </c>
      <c r="C10" s="143"/>
      <c r="D10" s="143" t="s">
        <v>166</v>
      </c>
      <c r="E10" s="149" t="str">
        <f t="shared" si="0"/>
        <v/>
      </c>
      <c r="F10" s="143"/>
      <c r="G10" s="143"/>
      <c r="H10" s="143"/>
      <c r="I10" s="143"/>
      <c r="J10" s="143"/>
      <c r="K10" s="143"/>
      <c r="L10" s="143"/>
      <c r="M10" s="145"/>
    </row>
    <row r="11" spans="1:13" ht="138">
      <c r="A11" s="142" t="s">
        <v>1701</v>
      </c>
      <c r="B11" s="142" t="s">
        <v>1702</v>
      </c>
      <c r="C11" s="143"/>
      <c r="D11" s="143" t="s">
        <v>166</v>
      </c>
      <c r="E11" s="149" t="str">
        <f t="shared" si="0"/>
        <v/>
      </c>
      <c r="F11" s="143"/>
      <c r="G11" s="143"/>
      <c r="H11" s="143"/>
      <c r="I11" s="143"/>
      <c r="J11" s="143"/>
      <c r="K11" s="143"/>
      <c r="L11" s="143"/>
      <c r="M11" s="145"/>
    </row>
    <row r="12" spans="1:13" ht="51.75">
      <c r="A12" s="142" t="s">
        <v>1703</v>
      </c>
      <c r="B12" s="142" t="s">
        <v>798</v>
      </c>
      <c r="C12" s="143"/>
      <c r="D12" s="143" t="s">
        <v>166</v>
      </c>
      <c r="E12" s="149" t="str">
        <f t="shared" si="0"/>
        <v/>
      </c>
      <c r="F12" s="143"/>
      <c r="G12" s="143"/>
      <c r="H12" s="143"/>
      <c r="I12" s="143"/>
      <c r="J12" s="143"/>
      <c r="K12" s="143"/>
      <c r="L12" s="143"/>
      <c r="M12" s="145"/>
    </row>
    <row r="13" spans="1:13" ht="34.5">
      <c r="A13" s="142" t="s">
        <v>1704</v>
      </c>
      <c r="B13" s="142" t="s">
        <v>800</v>
      </c>
      <c r="C13" s="141" t="s">
        <v>163</v>
      </c>
      <c r="D13" s="141" t="s">
        <v>163</v>
      </c>
      <c r="E13" s="141" t="s">
        <v>163</v>
      </c>
      <c r="F13" s="141" t="s">
        <v>163</v>
      </c>
      <c r="G13" s="141" t="s">
        <v>163</v>
      </c>
      <c r="H13" s="141" t="s">
        <v>163</v>
      </c>
      <c r="I13" s="141" t="s">
        <v>163</v>
      </c>
      <c r="J13" s="141" t="s">
        <v>163</v>
      </c>
      <c r="K13" s="141" t="s">
        <v>163</v>
      </c>
      <c r="L13" s="141" t="s">
        <v>163</v>
      </c>
      <c r="M13" s="141" t="s">
        <v>163</v>
      </c>
    </row>
    <row r="14" spans="1:13" ht="51.75">
      <c r="A14" s="142" t="s">
        <v>1705</v>
      </c>
      <c r="B14" s="142" t="s">
        <v>802</v>
      </c>
      <c r="C14" s="143"/>
      <c r="D14" s="143" t="s">
        <v>166</v>
      </c>
      <c r="E14" s="149" t="str">
        <f t="shared" si="0"/>
        <v/>
      </c>
      <c r="F14" s="143"/>
      <c r="G14" s="143"/>
      <c r="H14" s="143"/>
      <c r="I14" s="143"/>
      <c r="J14" s="143"/>
      <c r="K14" s="143"/>
      <c r="L14" s="143"/>
      <c r="M14" s="145"/>
    </row>
    <row r="15" spans="1:13" ht="51.75">
      <c r="A15" s="142" t="s">
        <v>1706</v>
      </c>
      <c r="B15" s="142" t="s">
        <v>804</v>
      </c>
      <c r="C15" s="143"/>
      <c r="D15" s="143" t="s">
        <v>166</v>
      </c>
      <c r="E15" s="149" t="str">
        <f t="shared" si="0"/>
        <v/>
      </c>
      <c r="F15" s="143"/>
      <c r="G15" s="143"/>
      <c r="H15" s="143"/>
      <c r="I15" s="143"/>
      <c r="J15" s="143"/>
      <c r="K15" s="143"/>
      <c r="L15" s="143"/>
      <c r="M15" s="145"/>
    </row>
    <row r="16" spans="1:13" ht="51.75">
      <c r="A16" s="142" t="s">
        <v>1707</v>
      </c>
      <c r="B16" s="142" t="s">
        <v>1708</v>
      </c>
      <c r="C16" s="143"/>
      <c r="D16" s="143" t="s">
        <v>166</v>
      </c>
      <c r="E16" s="149" t="str">
        <f t="shared" si="0"/>
        <v/>
      </c>
      <c r="F16" s="143"/>
      <c r="G16" s="143"/>
      <c r="H16" s="143"/>
      <c r="I16" s="143"/>
      <c r="J16" s="143"/>
      <c r="K16" s="143"/>
      <c r="L16" s="143"/>
      <c r="M16" s="145"/>
    </row>
    <row r="17" spans="1:13" ht="51.75">
      <c r="A17" s="142" t="s">
        <v>1709</v>
      </c>
      <c r="B17" s="142" t="s">
        <v>808</v>
      </c>
      <c r="C17" s="143"/>
      <c r="D17" s="143" t="s">
        <v>166</v>
      </c>
      <c r="E17" s="149" t="str">
        <f t="shared" si="0"/>
        <v/>
      </c>
      <c r="F17" s="143"/>
      <c r="G17" s="143"/>
      <c r="H17" s="143"/>
      <c r="I17" s="143"/>
      <c r="J17" s="143"/>
      <c r="K17" s="143"/>
      <c r="L17" s="143"/>
      <c r="M17" s="145"/>
    </row>
    <row r="18" spans="1:13" ht="69">
      <c r="A18" s="142" t="s">
        <v>1710</v>
      </c>
      <c r="B18" s="142" t="s">
        <v>1711</v>
      </c>
      <c r="C18" s="143"/>
      <c r="D18" s="143" t="s">
        <v>166</v>
      </c>
      <c r="E18" s="149" t="str">
        <f t="shared" si="0"/>
        <v/>
      </c>
      <c r="F18" s="143"/>
      <c r="G18" s="143"/>
      <c r="H18" s="143"/>
      <c r="I18" s="143"/>
      <c r="J18" s="143"/>
      <c r="K18" s="143"/>
      <c r="L18" s="143"/>
      <c r="M18" s="145"/>
    </row>
    <row r="19" spans="1:13" ht="51.75">
      <c r="A19" s="142" t="s">
        <v>1712</v>
      </c>
      <c r="B19" s="142" t="s">
        <v>810</v>
      </c>
      <c r="C19" s="143"/>
      <c r="D19" s="143" t="s">
        <v>166</v>
      </c>
      <c r="E19" s="149" t="str">
        <f t="shared" si="0"/>
        <v/>
      </c>
      <c r="F19" s="143"/>
      <c r="G19" s="143"/>
      <c r="H19" s="143"/>
      <c r="I19" s="143"/>
      <c r="J19" s="143"/>
      <c r="K19" s="143"/>
      <c r="L19" s="143"/>
      <c r="M19" s="145"/>
    </row>
    <row r="20" spans="1:13" ht="69">
      <c r="A20" s="142" t="s">
        <v>1713</v>
      </c>
      <c r="B20" s="142" t="s">
        <v>812</v>
      </c>
      <c r="C20" s="143"/>
      <c r="D20" s="143" t="s">
        <v>166</v>
      </c>
      <c r="E20" s="149" t="str">
        <f t="shared" si="0"/>
        <v/>
      </c>
      <c r="F20" s="143"/>
      <c r="G20" s="143"/>
      <c r="H20" s="143"/>
      <c r="I20" s="143"/>
      <c r="J20" s="143"/>
      <c r="K20" s="143"/>
      <c r="L20" s="143"/>
      <c r="M20" s="145"/>
    </row>
    <row r="21" spans="1:13" ht="103.5">
      <c r="A21" s="142" t="s">
        <v>1714</v>
      </c>
      <c r="B21" s="142" t="s">
        <v>1715</v>
      </c>
      <c r="C21" s="143"/>
      <c r="D21" s="143" t="s">
        <v>166</v>
      </c>
      <c r="E21" s="149" t="str">
        <f t="shared" si="0"/>
        <v/>
      </c>
      <c r="F21" s="143"/>
      <c r="G21" s="143"/>
      <c r="H21" s="143"/>
      <c r="I21" s="143"/>
      <c r="J21" s="143"/>
      <c r="K21" s="143"/>
      <c r="L21" s="143"/>
      <c r="M21" s="145"/>
    </row>
    <row r="22" spans="1:13" ht="51.75">
      <c r="A22" s="142" t="s">
        <v>1716</v>
      </c>
      <c r="B22" s="142" t="s">
        <v>1717</v>
      </c>
      <c r="C22" s="143"/>
      <c r="D22" s="143" t="s">
        <v>166</v>
      </c>
      <c r="E22" s="149" t="str">
        <f t="shared" si="0"/>
        <v/>
      </c>
      <c r="F22" s="143"/>
      <c r="G22" s="143"/>
      <c r="H22" s="143"/>
      <c r="I22" s="143"/>
      <c r="J22" s="143"/>
      <c r="K22" s="143"/>
      <c r="L22" s="143"/>
      <c r="M22" s="145"/>
    </row>
    <row r="23" spans="1:13" ht="51.75">
      <c r="A23" s="142" t="s">
        <v>1718</v>
      </c>
      <c r="B23" s="142" t="s">
        <v>818</v>
      </c>
      <c r="C23" s="143"/>
      <c r="D23" s="143" t="s">
        <v>166</v>
      </c>
      <c r="E23" s="149" t="str">
        <f t="shared" si="0"/>
        <v/>
      </c>
      <c r="F23" s="143"/>
      <c r="G23" s="143"/>
      <c r="H23" s="143"/>
      <c r="I23" s="143"/>
      <c r="J23" s="143"/>
      <c r="K23" s="143"/>
      <c r="L23" s="143"/>
      <c r="M23" s="145"/>
    </row>
    <row r="24" spans="1:13" ht="51.75">
      <c r="A24" s="142" t="s">
        <v>1719</v>
      </c>
      <c r="B24" s="142" t="s">
        <v>820</v>
      </c>
      <c r="C24" s="143"/>
      <c r="D24" s="143" t="s">
        <v>166</v>
      </c>
      <c r="E24" s="149" t="str">
        <f t="shared" si="0"/>
        <v/>
      </c>
      <c r="F24" s="143"/>
      <c r="G24" s="143"/>
      <c r="H24" s="143"/>
      <c r="I24" s="143"/>
      <c r="J24" s="143"/>
      <c r="K24" s="143"/>
      <c r="L24" s="143"/>
      <c r="M24" s="145"/>
    </row>
    <row r="25" spans="1:13" ht="51.75">
      <c r="A25" s="142" t="s">
        <v>1720</v>
      </c>
      <c r="B25" s="142" t="s">
        <v>822</v>
      </c>
      <c r="C25" s="143"/>
      <c r="D25" s="143" t="s">
        <v>166</v>
      </c>
      <c r="E25" s="149" t="str">
        <f t="shared" si="0"/>
        <v/>
      </c>
      <c r="F25" s="143"/>
      <c r="G25" s="143"/>
      <c r="H25" s="143"/>
      <c r="I25" s="143"/>
      <c r="J25" s="143"/>
      <c r="K25" s="143"/>
      <c r="L25" s="143"/>
      <c r="M25" s="145"/>
    </row>
    <row r="26" spans="1:13" ht="103.5">
      <c r="A26" s="142" t="s">
        <v>1721</v>
      </c>
      <c r="B26" s="142" t="s">
        <v>824</v>
      </c>
      <c r="C26" s="143"/>
      <c r="D26" s="143" t="s">
        <v>166</v>
      </c>
      <c r="E26" s="149" t="str">
        <f t="shared" si="0"/>
        <v/>
      </c>
      <c r="F26" s="143"/>
      <c r="G26" s="143"/>
      <c r="H26" s="143"/>
      <c r="I26" s="143"/>
      <c r="J26" s="143"/>
      <c r="K26" s="143"/>
      <c r="L26" s="143"/>
      <c r="M26" s="145"/>
    </row>
    <row r="27" spans="1:13" ht="34.5">
      <c r="A27" s="142" t="s">
        <v>1722</v>
      </c>
      <c r="B27" s="142" t="s">
        <v>826</v>
      </c>
      <c r="C27" s="141" t="s">
        <v>163</v>
      </c>
      <c r="D27" s="141" t="s">
        <v>163</v>
      </c>
      <c r="E27" s="141" t="s">
        <v>163</v>
      </c>
      <c r="F27" s="141" t="s">
        <v>163</v>
      </c>
      <c r="G27" s="141" t="s">
        <v>163</v>
      </c>
      <c r="H27" s="141" t="s">
        <v>163</v>
      </c>
      <c r="I27" s="141" t="s">
        <v>163</v>
      </c>
      <c r="J27" s="141" t="s">
        <v>163</v>
      </c>
      <c r="K27" s="141" t="s">
        <v>163</v>
      </c>
      <c r="L27" s="141" t="s">
        <v>163</v>
      </c>
      <c r="M27" s="141" t="s">
        <v>163</v>
      </c>
    </row>
    <row r="28" spans="1:13" ht="51.75">
      <c r="A28" s="142" t="s">
        <v>1723</v>
      </c>
      <c r="B28" s="142" t="s">
        <v>828</v>
      </c>
      <c r="C28" s="143"/>
      <c r="D28" s="143" t="s">
        <v>166</v>
      </c>
      <c r="E28" s="149" t="str">
        <f t="shared" si="0"/>
        <v/>
      </c>
      <c r="F28" s="143"/>
      <c r="G28" s="143"/>
      <c r="H28" s="143"/>
      <c r="I28" s="143"/>
      <c r="J28" s="143"/>
      <c r="K28" s="143"/>
      <c r="L28" s="143"/>
      <c r="M28" s="145"/>
    </row>
    <row r="29" spans="1:13" ht="69">
      <c r="A29" s="142" t="s">
        <v>1724</v>
      </c>
      <c r="B29" s="142" t="s">
        <v>1725</v>
      </c>
      <c r="C29" s="143"/>
      <c r="D29" s="143" t="s">
        <v>166</v>
      </c>
      <c r="E29" s="149" t="str">
        <f t="shared" si="0"/>
        <v/>
      </c>
      <c r="F29" s="143"/>
      <c r="G29" s="143"/>
      <c r="H29" s="143"/>
      <c r="I29" s="143"/>
      <c r="J29" s="143"/>
      <c r="K29" s="143"/>
      <c r="L29" s="143"/>
      <c r="M29" s="145"/>
    </row>
    <row r="30" spans="1:13" ht="69">
      <c r="A30" s="142" t="s">
        <v>1726</v>
      </c>
      <c r="B30" s="142" t="s">
        <v>832</v>
      </c>
      <c r="C30" s="143"/>
      <c r="D30" s="143" t="s">
        <v>166</v>
      </c>
      <c r="E30" s="149" t="str">
        <f t="shared" si="0"/>
        <v/>
      </c>
      <c r="F30" s="143"/>
      <c r="G30" s="143"/>
      <c r="H30" s="143"/>
      <c r="I30" s="143"/>
      <c r="J30" s="143"/>
      <c r="K30" s="143"/>
      <c r="L30" s="143"/>
      <c r="M30" s="145"/>
    </row>
    <row r="31" spans="1:13" ht="51.75">
      <c r="A31" s="142" t="s">
        <v>1727</v>
      </c>
      <c r="B31" s="142" t="s">
        <v>834</v>
      </c>
      <c r="C31" s="143"/>
      <c r="D31" s="143" t="s">
        <v>166</v>
      </c>
      <c r="E31" s="149" t="str">
        <f t="shared" si="0"/>
        <v/>
      </c>
      <c r="F31" s="143"/>
      <c r="G31" s="143"/>
      <c r="H31" s="143"/>
      <c r="I31" s="143"/>
      <c r="J31" s="143"/>
      <c r="K31" s="143"/>
      <c r="L31" s="143"/>
      <c r="M31" s="145"/>
    </row>
    <row r="32" spans="1:13" ht="51.75">
      <c r="A32" s="142" t="s">
        <v>1728</v>
      </c>
      <c r="B32" s="142" t="s">
        <v>1729</v>
      </c>
      <c r="C32" s="143"/>
      <c r="D32" s="143" t="s">
        <v>166</v>
      </c>
      <c r="E32" s="149" t="str">
        <f t="shared" si="0"/>
        <v/>
      </c>
      <c r="F32" s="143"/>
      <c r="G32" s="143"/>
      <c r="H32" s="143"/>
      <c r="I32" s="143"/>
      <c r="J32" s="143"/>
      <c r="K32" s="143"/>
      <c r="L32" s="143"/>
      <c r="M32" s="145"/>
    </row>
    <row r="33" spans="1:13" ht="120.75">
      <c r="A33" s="142" t="s">
        <v>1730</v>
      </c>
      <c r="B33" s="142" t="s">
        <v>1731</v>
      </c>
      <c r="C33" s="143"/>
      <c r="D33" s="143" t="s">
        <v>166</v>
      </c>
      <c r="E33" s="149" t="str">
        <f t="shared" si="0"/>
        <v/>
      </c>
      <c r="F33" s="143"/>
      <c r="G33" s="143"/>
      <c r="H33" s="143"/>
      <c r="I33" s="143"/>
      <c r="J33" s="143"/>
      <c r="K33" s="143"/>
      <c r="L33" s="143"/>
      <c r="M33" s="145"/>
    </row>
    <row r="34" spans="1:13" ht="120.75">
      <c r="A34" s="142" t="s">
        <v>1732</v>
      </c>
      <c r="B34" s="142" t="s">
        <v>1733</v>
      </c>
      <c r="C34" s="143"/>
      <c r="D34" s="143" t="s">
        <v>166</v>
      </c>
      <c r="E34" s="149" t="str">
        <f t="shared" si="0"/>
        <v/>
      </c>
      <c r="F34" s="143"/>
      <c r="G34" s="143"/>
      <c r="H34" s="143"/>
      <c r="I34" s="143"/>
      <c r="J34" s="143"/>
      <c r="K34" s="143"/>
      <c r="L34" s="143"/>
      <c r="M34" s="145"/>
    </row>
    <row r="35" spans="1:13" ht="51.75">
      <c r="A35" s="142" t="s">
        <v>1734</v>
      </c>
      <c r="B35" s="142" t="s">
        <v>842</v>
      </c>
      <c r="C35" s="143"/>
      <c r="D35" s="143" t="s">
        <v>166</v>
      </c>
      <c r="E35" s="149" t="str">
        <f t="shared" si="0"/>
        <v/>
      </c>
      <c r="F35" s="143"/>
      <c r="G35" s="143"/>
      <c r="H35" s="143"/>
      <c r="I35" s="143"/>
      <c r="J35" s="143"/>
      <c r="K35" s="143"/>
      <c r="L35" s="143"/>
      <c r="M35" s="145"/>
    </row>
    <row r="36" spans="1:13" ht="86.25">
      <c r="A36" s="142" t="s">
        <v>1735</v>
      </c>
      <c r="B36" s="142" t="s">
        <v>844</v>
      </c>
      <c r="C36" s="143"/>
      <c r="D36" s="143" t="s">
        <v>166</v>
      </c>
      <c r="E36" s="149" t="str">
        <f t="shared" si="0"/>
        <v/>
      </c>
      <c r="F36" s="143"/>
      <c r="G36" s="143"/>
      <c r="H36" s="143"/>
      <c r="I36" s="143"/>
      <c r="J36" s="143"/>
      <c r="K36" s="143"/>
      <c r="L36" s="143"/>
      <c r="M36" s="145"/>
    </row>
    <row r="37" spans="1:13" ht="103.5">
      <c r="A37" s="142" t="s">
        <v>1736</v>
      </c>
      <c r="B37" s="142" t="s">
        <v>846</v>
      </c>
      <c r="C37" s="143"/>
      <c r="D37" s="143" t="s">
        <v>166</v>
      </c>
      <c r="E37" s="149" t="str">
        <f t="shared" si="0"/>
        <v/>
      </c>
      <c r="F37" s="143"/>
      <c r="G37" s="143"/>
      <c r="H37" s="143"/>
      <c r="I37" s="143"/>
      <c r="J37" s="143"/>
      <c r="K37" s="143"/>
      <c r="L37" s="143"/>
      <c r="M37" s="145"/>
    </row>
    <row r="38" spans="1:13" ht="138">
      <c r="A38" s="142" t="s">
        <v>1737</v>
      </c>
      <c r="B38" s="142" t="s">
        <v>1738</v>
      </c>
      <c r="C38" s="143"/>
      <c r="D38" s="143" t="s">
        <v>166</v>
      </c>
      <c r="E38" s="149" t="str">
        <f t="shared" si="0"/>
        <v/>
      </c>
      <c r="F38" s="143"/>
      <c r="G38" s="143"/>
      <c r="H38" s="143"/>
      <c r="I38" s="143"/>
      <c r="J38" s="143"/>
      <c r="K38" s="143"/>
      <c r="L38" s="143"/>
      <c r="M38" s="145"/>
    </row>
    <row r="39" spans="1:13" ht="69">
      <c r="A39" s="142" t="s">
        <v>1739</v>
      </c>
      <c r="B39" s="142" t="s">
        <v>1740</v>
      </c>
      <c r="C39" s="143"/>
      <c r="D39" s="143" t="s">
        <v>166</v>
      </c>
      <c r="E39" s="149" t="str">
        <f t="shared" si="0"/>
        <v/>
      </c>
      <c r="F39" s="143"/>
      <c r="G39" s="143"/>
      <c r="H39" s="143"/>
      <c r="I39" s="143"/>
      <c r="J39" s="143"/>
      <c r="K39" s="143"/>
      <c r="L39" s="143"/>
      <c r="M39" s="145"/>
    </row>
    <row r="40" spans="1:13" ht="51.75">
      <c r="A40" s="142" t="s">
        <v>1741</v>
      </c>
      <c r="B40" s="142" t="s">
        <v>852</v>
      </c>
      <c r="C40" s="143"/>
      <c r="D40" s="143" t="s">
        <v>166</v>
      </c>
      <c r="E40" s="149" t="str">
        <f t="shared" si="0"/>
        <v/>
      </c>
      <c r="F40" s="143"/>
      <c r="G40" s="143"/>
      <c r="H40" s="143"/>
      <c r="I40" s="143"/>
      <c r="J40" s="143"/>
      <c r="K40" s="143"/>
      <c r="L40" s="143"/>
      <c r="M40" s="145"/>
    </row>
    <row r="41" spans="1:13" ht="189.75">
      <c r="A41" s="142" t="s">
        <v>1742</v>
      </c>
      <c r="B41" s="142" t="s">
        <v>1743</v>
      </c>
      <c r="C41" s="143"/>
      <c r="D41" s="143" t="s">
        <v>166</v>
      </c>
      <c r="E41" s="149" t="str">
        <f t="shared" si="0"/>
        <v/>
      </c>
      <c r="F41" s="143"/>
      <c r="G41" s="143"/>
      <c r="H41" s="143"/>
      <c r="I41" s="143"/>
      <c r="J41" s="143"/>
      <c r="K41" s="143"/>
      <c r="L41" s="143"/>
      <c r="M41" s="145"/>
    </row>
    <row r="42" spans="1:13" ht="86.25">
      <c r="A42" s="142" t="s">
        <v>1744</v>
      </c>
      <c r="B42" s="142" t="s">
        <v>1745</v>
      </c>
      <c r="C42" s="143"/>
      <c r="D42" s="143" t="s">
        <v>166</v>
      </c>
      <c r="E42" s="149" t="str">
        <f t="shared" si="0"/>
        <v/>
      </c>
      <c r="F42" s="143"/>
      <c r="G42" s="143"/>
      <c r="H42" s="143"/>
      <c r="I42" s="143"/>
      <c r="J42" s="143"/>
      <c r="K42" s="143"/>
      <c r="L42" s="143"/>
      <c r="M42" s="145"/>
    </row>
    <row r="43" spans="1:13" ht="120.75">
      <c r="A43" s="142" t="s">
        <v>1746</v>
      </c>
      <c r="B43" s="142" t="s">
        <v>1747</v>
      </c>
      <c r="C43" s="143"/>
      <c r="D43" s="143" t="s">
        <v>166</v>
      </c>
      <c r="E43" s="149" t="str">
        <f t="shared" si="0"/>
        <v/>
      </c>
      <c r="F43" s="143"/>
      <c r="G43" s="143"/>
      <c r="H43" s="143"/>
      <c r="I43" s="143"/>
      <c r="J43" s="143"/>
      <c r="K43" s="143"/>
      <c r="L43" s="143"/>
      <c r="M43" s="145"/>
    </row>
    <row r="44" spans="1:13" ht="17.25">
      <c r="A44" s="142" t="s">
        <v>1748</v>
      </c>
      <c r="B44" s="142" t="s">
        <v>1749</v>
      </c>
      <c r="C44" s="141" t="s">
        <v>163</v>
      </c>
      <c r="D44" s="141" t="s">
        <v>163</v>
      </c>
      <c r="E44" s="141" t="s">
        <v>163</v>
      </c>
      <c r="F44" s="141" t="s">
        <v>163</v>
      </c>
      <c r="G44" s="141" t="s">
        <v>163</v>
      </c>
      <c r="H44" s="141" t="s">
        <v>163</v>
      </c>
      <c r="I44" s="141" t="s">
        <v>163</v>
      </c>
      <c r="J44" s="141" t="s">
        <v>163</v>
      </c>
      <c r="K44" s="141" t="s">
        <v>163</v>
      </c>
      <c r="L44" s="141" t="s">
        <v>163</v>
      </c>
      <c r="M44" s="141" t="s">
        <v>163</v>
      </c>
    </row>
    <row r="45" spans="1:13" ht="51.75">
      <c r="A45" s="142" t="s">
        <v>1750</v>
      </c>
      <c r="B45" s="142" t="s">
        <v>1751</v>
      </c>
      <c r="C45" s="143"/>
      <c r="D45" s="143" t="s">
        <v>166</v>
      </c>
      <c r="E45" s="149" t="str">
        <f t="shared" si="0"/>
        <v/>
      </c>
      <c r="F45" s="143"/>
      <c r="G45" s="143"/>
      <c r="H45" s="143"/>
      <c r="I45" s="143"/>
      <c r="J45" s="143"/>
      <c r="K45" s="143"/>
      <c r="L45" s="143"/>
      <c r="M45" s="145"/>
    </row>
    <row r="46" spans="1:13" ht="69">
      <c r="A46" s="142" t="s">
        <v>1752</v>
      </c>
      <c r="B46" s="142" t="s">
        <v>1753</v>
      </c>
      <c r="C46" s="143"/>
      <c r="D46" s="143" t="s">
        <v>166</v>
      </c>
      <c r="E46" s="149" t="str">
        <f t="shared" si="0"/>
        <v/>
      </c>
      <c r="F46" s="143"/>
      <c r="G46" s="143"/>
      <c r="H46" s="143"/>
      <c r="I46" s="143"/>
      <c r="J46" s="143"/>
      <c r="K46" s="143"/>
      <c r="L46" s="143"/>
      <c r="M46" s="145"/>
    </row>
    <row r="47" spans="1:13" ht="51.75">
      <c r="A47" s="142" t="s">
        <v>1754</v>
      </c>
      <c r="B47" s="142" t="s">
        <v>1755</v>
      </c>
      <c r="C47" s="143"/>
      <c r="D47" s="143" t="s">
        <v>166</v>
      </c>
      <c r="E47" s="149" t="str">
        <f t="shared" si="0"/>
        <v/>
      </c>
      <c r="F47" s="143"/>
      <c r="G47" s="143"/>
      <c r="H47" s="143"/>
      <c r="I47" s="143"/>
      <c r="J47" s="143"/>
      <c r="K47" s="143"/>
      <c r="L47" s="143"/>
      <c r="M47" s="145"/>
    </row>
    <row r="48" spans="1:13" ht="86.25">
      <c r="A48" s="142" t="s">
        <v>1756</v>
      </c>
      <c r="B48" s="142" t="s">
        <v>1757</v>
      </c>
      <c r="C48" s="143"/>
      <c r="D48" s="143" t="s">
        <v>166</v>
      </c>
      <c r="E48" s="149" t="str">
        <f t="shared" si="0"/>
        <v/>
      </c>
      <c r="F48" s="143"/>
      <c r="G48" s="143"/>
      <c r="H48" s="143"/>
      <c r="I48" s="143"/>
      <c r="J48" s="143"/>
      <c r="K48" s="143"/>
      <c r="L48" s="143"/>
      <c r="M48" s="145"/>
    </row>
    <row r="49" spans="1:13" ht="120.75">
      <c r="A49" s="142" t="s">
        <v>1758</v>
      </c>
      <c r="B49" s="142" t="s">
        <v>1759</v>
      </c>
      <c r="C49" s="143"/>
      <c r="D49" s="143" t="s">
        <v>166</v>
      </c>
      <c r="E49" s="149" t="str">
        <f t="shared" si="0"/>
        <v/>
      </c>
      <c r="F49" s="143"/>
      <c r="G49" s="143"/>
      <c r="H49" s="143"/>
      <c r="I49" s="143"/>
      <c r="J49" s="143"/>
      <c r="K49" s="143"/>
      <c r="L49" s="143"/>
      <c r="M49" s="145"/>
    </row>
    <row r="50" spans="1:13" ht="51.75">
      <c r="A50" s="142" t="s">
        <v>1760</v>
      </c>
      <c r="B50" s="142" t="s">
        <v>1761</v>
      </c>
      <c r="C50" s="143"/>
      <c r="D50" s="143" t="s">
        <v>166</v>
      </c>
      <c r="E50" s="149" t="str">
        <f t="shared" si="0"/>
        <v/>
      </c>
      <c r="F50" s="143"/>
      <c r="G50" s="143"/>
      <c r="H50" s="143"/>
      <c r="I50" s="143"/>
      <c r="J50" s="143"/>
      <c r="K50" s="143"/>
      <c r="L50" s="143"/>
      <c r="M50" s="145"/>
    </row>
    <row r="51" spans="1:13" ht="51.75">
      <c r="A51" s="142" t="s">
        <v>1762</v>
      </c>
      <c r="B51" s="142" t="s">
        <v>888</v>
      </c>
      <c r="C51" s="143"/>
      <c r="D51" s="143" t="s">
        <v>166</v>
      </c>
      <c r="E51" s="149" t="str">
        <f t="shared" si="0"/>
        <v/>
      </c>
      <c r="F51" s="143"/>
      <c r="G51" s="143"/>
      <c r="H51" s="143"/>
      <c r="I51" s="143"/>
      <c r="J51" s="143"/>
      <c r="K51" s="143"/>
      <c r="L51" s="143"/>
      <c r="M51" s="145"/>
    </row>
    <row r="52" spans="1:13" ht="51.75">
      <c r="A52" s="142" t="s">
        <v>1763</v>
      </c>
      <c r="B52" s="142" t="s">
        <v>886</v>
      </c>
      <c r="C52" s="143"/>
      <c r="D52" s="143" t="s">
        <v>166</v>
      </c>
      <c r="E52" s="149" t="str">
        <f t="shared" si="0"/>
        <v/>
      </c>
      <c r="F52" s="143"/>
      <c r="G52" s="143"/>
      <c r="H52" s="143"/>
      <c r="I52" s="143"/>
      <c r="J52" s="143"/>
      <c r="K52" s="143"/>
      <c r="L52" s="143"/>
      <c r="M52" s="145"/>
    </row>
    <row r="53" spans="1:13" ht="51.75">
      <c r="A53" s="142" t="s">
        <v>1764</v>
      </c>
      <c r="B53" s="142" t="s">
        <v>1765</v>
      </c>
      <c r="C53" s="143"/>
      <c r="D53" s="143" t="s">
        <v>166</v>
      </c>
      <c r="E53" s="149" t="str">
        <f t="shared" si="0"/>
        <v/>
      </c>
      <c r="F53" s="143"/>
      <c r="G53" s="143"/>
      <c r="H53" s="143"/>
      <c r="I53" s="143"/>
      <c r="J53" s="143"/>
      <c r="K53" s="143"/>
      <c r="L53" s="143"/>
      <c r="M53" s="145"/>
    </row>
    <row r="54" spans="1:13" ht="138">
      <c r="A54" s="142" t="s">
        <v>1766</v>
      </c>
      <c r="B54" s="142" t="s">
        <v>892</v>
      </c>
      <c r="C54" s="143"/>
      <c r="D54" s="143" t="s">
        <v>166</v>
      </c>
      <c r="E54" s="149" t="str">
        <f t="shared" si="0"/>
        <v/>
      </c>
      <c r="F54" s="143"/>
      <c r="G54" s="143"/>
      <c r="H54" s="143"/>
      <c r="I54" s="143"/>
      <c r="J54" s="143"/>
      <c r="K54" s="143"/>
      <c r="L54" s="143"/>
      <c r="M54" s="145"/>
    </row>
    <row r="55" spans="1:13" ht="51.75">
      <c r="A55" s="142" t="s">
        <v>1767</v>
      </c>
      <c r="B55" s="142" t="s">
        <v>894</v>
      </c>
      <c r="C55" s="143"/>
      <c r="D55" s="143" t="s">
        <v>166</v>
      </c>
      <c r="E55" s="149" t="str">
        <f t="shared" si="0"/>
        <v/>
      </c>
      <c r="F55" s="143"/>
      <c r="G55" s="143"/>
      <c r="H55" s="143"/>
      <c r="I55" s="143"/>
      <c r="J55" s="143"/>
      <c r="K55" s="143"/>
      <c r="L55" s="143"/>
      <c r="M55" s="145"/>
    </row>
    <row r="56" spans="1:13" ht="51.75">
      <c r="A56" s="142" t="s">
        <v>1768</v>
      </c>
      <c r="B56" s="142" t="s">
        <v>896</v>
      </c>
      <c r="C56" s="143"/>
      <c r="D56" s="143" t="s">
        <v>166</v>
      </c>
      <c r="E56" s="149" t="str">
        <f t="shared" si="0"/>
        <v/>
      </c>
      <c r="F56" s="143"/>
      <c r="G56" s="143"/>
      <c r="H56" s="143"/>
      <c r="I56" s="143"/>
      <c r="J56" s="143"/>
      <c r="K56" s="143"/>
      <c r="L56" s="143"/>
      <c r="M56" s="145"/>
    </row>
    <row r="57" spans="1:13" ht="86.25">
      <c r="A57" s="142" t="s">
        <v>1769</v>
      </c>
      <c r="B57" s="142" t="s">
        <v>1770</v>
      </c>
      <c r="C57" s="143"/>
      <c r="D57" s="143" t="s">
        <v>166</v>
      </c>
      <c r="E57" s="149" t="str">
        <f t="shared" si="0"/>
        <v/>
      </c>
      <c r="F57" s="143"/>
      <c r="G57" s="143"/>
      <c r="H57" s="143"/>
      <c r="I57" s="143"/>
      <c r="J57" s="143"/>
      <c r="K57" s="143"/>
      <c r="L57" s="143"/>
      <c r="M57" s="145"/>
    </row>
    <row r="58" spans="1:13" ht="69">
      <c r="A58" s="142" t="s">
        <v>1771</v>
      </c>
      <c r="B58" s="142" t="s">
        <v>900</v>
      </c>
      <c r="C58" s="143"/>
      <c r="D58" s="143" t="s">
        <v>166</v>
      </c>
      <c r="E58" s="149" t="str">
        <f t="shared" si="0"/>
        <v/>
      </c>
      <c r="F58" s="143"/>
      <c r="G58" s="143"/>
      <c r="H58" s="143"/>
      <c r="I58" s="143"/>
      <c r="J58" s="143"/>
      <c r="K58" s="143"/>
      <c r="L58" s="143"/>
      <c r="M58" s="145"/>
    </row>
    <row r="59" spans="1:13" ht="51.75">
      <c r="A59" s="142" t="s">
        <v>1772</v>
      </c>
      <c r="B59" s="142" t="s">
        <v>902</v>
      </c>
      <c r="C59" s="143"/>
      <c r="D59" s="143" t="s">
        <v>166</v>
      </c>
      <c r="E59" s="149" t="str">
        <f t="shared" si="0"/>
        <v/>
      </c>
      <c r="F59" s="143"/>
      <c r="G59" s="143"/>
      <c r="H59" s="143"/>
      <c r="I59" s="143"/>
      <c r="J59" s="143"/>
      <c r="K59" s="143"/>
      <c r="L59" s="143"/>
      <c r="M59" s="145"/>
    </row>
    <row r="60" spans="1:13" ht="51.75">
      <c r="A60" s="142" t="s">
        <v>1773</v>
      </c>
      <c r="B60" s="142" t="s">
        <v>904</v>
      </c>
      <c r="C60" s="143"/>
      <c r="D60" s="143" t="s">
        <v>166</v>
      </c>
      <c r="E60" s="149" t="str">
        <f t="shared" si="0"/>
        <v/>
      </c>
      <c r="F60" s="143"/>
      <c r="G60" s="143"/>
      <c r="H60" s="143"/>
      <c r="I60" s="143"/>
      <c r="J60" s="143"/>
      <c r="K60" s="143"/>
      <c r="L60" s="143"/>
      <c r="M60" s="145"/>
    </row>
    <row r="61" spans="1:13" ht="120.75">
      <c r="A61" s="142" t="s">
        <v>1774</v>
      </c>
      <c r="B61" s="142" t="s">
        <v>906</v>
      </c>
      <c r="C61" s="143"/>
      <c r="D61" s="143" t="s">
        <v>166</v>
      </c>
      <c r="E61" s="149" t="str">
        <f t="shared" si="0"/>
        <v/>
      </c>
      <c r="F61" s="143"/>
      <c r="G61" s="143"/>
      <c r="H61" s="143"/>
      <c r="I61" s="143"/>
      <c r="J61" s="143"/>
      <c r="K61" s="143"/>
      <c r="L61" s="143"/>
      <c r="M61" s="145"/>
    </row>
    <row r="62" spans="1:13" ht="86.25">
      <c r="A62" s="142" t="s">
        <v>1775</v>
      </c>
      <c r="B62" s="142" t="s">
        <v>1776</v>
      </c>
      <c r="C62" s="143"/>
      <c r="D62" s="143" t="s">
        <v>166</v>
      </c>
      <c r="E62" s="149" t="str">
        <f t="shared" si="0"/>
        <v/>
      </c>
      <c r="F62" s="143"/>
      <c r="G62" s="143"/>
      <c r="H62" s="143"/>
      <c r="I62" s="143"/>
      <c r="J62" s="143"/>
      <c r="K62" s="143"/>
      <c r="L62" s="143"/>
      <c r="M62" s="145"/>
    </row>
    <row r="63" spans="1:13" ht="51.75">
      <c r="A63" s="142" t="s">
        <v>1777</v>
      </c>
      <c r="B63" s="142" t="s">
        <v>1778</v>
      </c>
      <c r="C63" s="143"/>
      <c r="D63" s="143" t="s">
        <v>166</v>
      </c>
      <c r="E63" s="149" t="str">
        <f t="shared" si="0"/>
        <v/>
      </c>
      <c r="F63" s="143"/>
      <c r="G63" s="143"/>
      <c r="H63" s="143"/>
      <c r="I63" s="143"/>
      <c r="J63" s="143"/>
      <c r="K63" s="143"/>
      <c r="L63" s="143"/>
      <c r="M63" s="145"/>
    </row>
    <row r="64" spans="1:13" ht="120.75">
      <c r="A64" s="142" t="s">
        <v>1779</v>
      </c>
      <c r="B64" s="142" t="s">
        <v>1780</v>
      </c>
      <c r="C64" s="143"/>
      <c r="D64" s="143" t="s">
        <v>166</v>
      </c>
      <c r="E64" s="149" t="str">
        <f t="shared" si="0"/>
        <v/>
      </c>
      <c r="F64" s="143"/>
      <c r="G64" s="143"/>
      <c r="H64" s="143"/>
      <c r="I64" s="143"/>
      <c r="J64" s="143"/>
      <c r="K64" s="143"/>
      <c r="L64" s="143"/>
      <c r="M64" s="145"/>
    </row>
    <row r="65" spans="1:13" ht="51.75">
      <c r="A65" s="142" t="s">
        <v>1781</v>
      </c>
      <c r="B65" s="142" t="s">
        <v>912</v>
      </c>
      <c r="C65" s="143"/>
      <c r="D65" s="143" t="s">
        <v>166</v>
      </c>
      <c r="E65" s="149" t="str">
        <f t="shared" si="0"/>
        <v/>
      </c>
      <c r="F65" s="143"/>
      <c r="G65" s="143"/>
      <c r="H65" s="143"/>
      <c r="I65" s="143"/>
      <c r="J65" s="143"/>
      <c r="K65" s="143"/>
      <c r="L65" s="143"/>
      <c r="M65" s="145"/>
    </row>
    <row r="66" spans="1:13" ht="189.75">
      <c r="A66" s="142" t="s">
        <v>1782</v>
      </c>
      <c r="B66" s="142" t="s">
        <v>1783</v>
      </c>
      <c r="C66" s="143"/>
      <c r="D66" s="143" t="s">
        <v>166</v>
      </c>
      <c r="E66" s="149" t="str">
        <f t="shared" si="0"/>
        <v/>
      </c>
      <c r="F66" s="143"/>
      <c r="G66" s="143"/>
      <c r="H66" s="143"/>
      <c r="I66" s="143"/>
      <c r="J66" s="143"/>
      <c r="K66" s="143"/>
      <c r="L66" s="143"/>
      <c r="M66" s="145"/>
    </row>
    <row r="67" spans="1:13" ht="138">
      <c r="A67" s="142" t="s">
        <v>1784</v>
      </c>
      <c r="B67" s="142" t="s">
        <v>916</v>
      </c>
      <c r="C67" s="143"/>
      <c r="D67" s="143" t="s">
        <v>166</v>
      </c>
      <c r="E67" s="149" t="str">
        <f t="shared" ref="E67:E82" si="1">IF($F$2="Yes","Compliant","")</f>
        <v/>
      </c>
      <c r="F67" s="143"/>
      <c r="G67" s="143"/>
      <c r="H67" s="143"/>
      <c r="I67" s="143"/>
      <c r="J67" s="143"/>
      <c r="K67" s="143"/>
      <c r="L67" s="143"/>
      <c r="M67" s="145"/>
    </row>
    <row r="68" spans="1:13" ht="51.75">
      <c r="A68" s="142" t="s">
        <v>1785</v>
      </c>
      <c r="B68" s="142" t="s">
        <v>918</v>
      </c>
      <c r="C68" s="143"/>
      <c r="D68" s="143" t="s">
        <v>166</v>
      </c>
      <c r="E68" s="149" t="str">
        <f t="shared" si="1"/>
        <v/>
      </c>
      <c r="F68" s="143"/>
      <c r="G68" s="143"/>
      <c r="H68" s="143"/>
      <c r="I68" s="143"/>
      <c r="J68" s="143"/>
      <c r="K68" s="143"/>
      <c r="L68" s="143"/>
      <c r="M68" s="145"/>
    </row>
    <row r="69" spans="1:13" ht="103.5">
      <c r="A69" s="142" t="s">
        <v>1786</v>
      </c>
      <c r="B69" s="142" t="s">
        <v>920</v>
      </c>
      <c r="C69" s="143"/>
      <c r="D69" s="143" t="s">
        <v>166</v>
      </c>
      <c r="E69" s="149" t="str">
        <f t="shared" si="1"/>
        <v/>
      </c>
      <c r="F69" s="143"/>
      <c r="G69" s="143"/>
      <c r="H69" s="143"/>
      <c r="I69" s="143"/>
      <c r="J69" s="143"/>
      <c r="K69" s="143"/>
      <c r="L69" s="143"/>
      <c r="M69" s="145"/>
    </row>
    <row r="70" spans="1:13" ht="69">
      <c r="A70" s="142" t="s">
        <v>1787</v>
      </c>
      <c r="B70" s="142" t="s">
        <v>1788</v>
      </c>
      <c r="C70" s="143"/>
      <c r="D70" s="143" t="s">
        <v>166</v>
      </c>
      <c r="E70" s="149" t="str">
        <f t="shared" si="1"/>
        <v/>
      </c>
      <c r="F70" s="143"/>
      <c r="G70" s="143"/>
      <c r="H70" s="143"/>
      <c r="I70" s="143"/>
      <c r="J70" s="143"/>
      <c r="K70" s="143"/>
      <c r="L70" s="143"/>
      <c r="M70" s="145"/>
    </row>
    <row r="71" spans="1:13" ht="103.5">
      <c r="A71" s="142" t="s">
        <v>1789</v>
      </c>
      <c r="B71" s="142" t="s">
        <v>1790</v>
      </c>
      <c r="C71" s="143"/>
      <c r="D71" s="143" t="s">
        <v>166</v>
      </c>
      <c r="E71" s="149" t="str">
        <f t="shared" si="1"/>
        <v/>
      </c>
      <c r="F71" s="143"/>
      <c r="G71" s="143"/>
      <c r="H71" s="143"/>
      <c r="I71" s="143"/>
      <c r="J71" s="143"/>
      <c r="K71" s="143"/>
      <c r="L71" s="143"/>
      <c r="M71" s="145"/>
    </row>
    <row r="72" spans="1:13" ht="138">
      <c r="A72" s="142" t="s">
        <v>1791</v>
      </c>
      <c r="B72" s="142" t="s">
        <v>962</v>
      </c>
      <c r="C72" s="143"/>
      <c r="D72" s="143" t="s">
        <v>166</v>
      </c>
      <c r="E72" s="149" t="str">
        <f t="shared" si="1"/>
        <v/>
      </c>
      <c r="F72" s="143"/>
      <c r="G72" s="143"/>
      <c r="H72" s="143"/>
      <c r="I72" s="143"/>
      <c r="J72" s="143"/>
      <c r="K72" s="143"/>
      <c r="L72" s="143"/>
      <c r="M72" s="145"/>
    </row>
    <row r="73" spans="1:13" ht="51.75">
      <c r="A73" s="142" t="s">
        <v>1792</v>
      </c>
      <c r="B73" s="142" t="s">
        <v>964</v>
      </c>
      <c r="C73" s="143"/>
      <c r="D73" s="143" t="s">
        <v>166</v>
      </c>
      <c r="E73" s="149" t="str">
        <f t="shared" si="1"/>
        <v/>
      </c>
      <c r="F73" s="143"/>
      <c r="G73" s="143"/>
      <c r="H73" s="143"/>
      <c r="I73" s="143"/>
      <c r="J73" s="143"/>
      <c r="K73" s="143"/>
      <c r="L73" s="143"/>
      <c r="M73" s="145"/>
    </row>
    <row r="74" spans="1:13" ht="69">
      <c r="A74" s="142" t="s">
        <v>1793</v>
      </c>
      <c r="B74" s="142" t="s">
        <v>966</v>
      </c>
      <c r="C74" s="143"/>
      <c r="D74" s="143" t="s">
        <v>166</v>
      </c>
      <c r="E74" s="149" t="str">
        <f t="shared" si="1"/>
        <v/>
      </c>
      <c r="F74" s="143"/>
      <c r="G74" s="143"/>
      <c r="H74" s="143"/>
      <c r="I74" s="143"/>
      <c r="J74" s="143"/>
      <c r="K74" s="143"/>
      <c r="L74" s="143"/>
      <c r="M74" s="145"/>
    </row>
    <row r="75" spans="1:13" ht="51.75">
      <c r="A75" s="142" t="s">
        <v>1794</v>
      </c>
      <c r="B75" s="142" t="s">
        <v>1795</v>
      </c>
      <c r="C75" s="143"/>
      <c r="D75" s="143" t="s">
        <v>166</v>
      </c>
      <c r="E75" s="149" t="str">
        <f t="shared" si="1"/>
        <v/>
      </c>
      <c r="F75" s="143"/>
      <c r="G75" s="143"/>
      <c r="H75" s="143"/>
      <c r="I75" s="143"/>
      <c r="J75" s="143"/>
      <c r="K75" s="143"/>
      <c r="L75" s="143"/>
      <c r="M75" s="145"/>
    </row>
    <row r="76" spans="1:13" ht="51.75">
      <c r="A76" s="142" t="s">
        <v>1796</v>
      </c>
      <c r="B76" s="142" t="s">
        <v>1797</v>
      </c>
      <c r="C76" s="143"/>
      <c r="D76" s="143" t="s">
        <v>166</v>
      </c>
      <c r="E76" s="149" t="str">
        <f t="shared" si="1"/>
        <v/>
      </c>
      <c r="F76" s="143"/>
      <c r="G76" s="143"/>
      <c r="H76" s="143"/>
      <c r="I76" s="143"/>
      <c r="J76" s="143"/>
      <c r="K76" s="143"/>
      <c r="L76" s="143"/>
      <c r="M76" s="145"/>
    </row>
    <row r="77" spans="1:13" ht="103.5">
      <c r="A77" s="142" t="s">
        <v>1798</v>
      </c>
      <c r="B77" s="142" t="s">
        <v>1799</v>
      </c>
      <c r="C77" s="143"/>
      <c r="D77" s="143" t="s">
        <v>166</v>
      </c>
      <c r="E77" s="149" t="str">
        <f t="shared" si="1"/>
        <v/>
      </c>
      <c r="F77" s="143"/>
      <c r="G77" s="143"/>
      <c r="H77" s="143"/>
      <c r="I77" s="143"/>
      <c r="J77" s="143"/>
      <c r="K77" s="143"/>
      <c r="L77" s="143"/>
      <c r="M77" s="145"/>
    </row>
    <row r="78" spans="1:13" ht="51.75">
      <c r="A78" s="142" t="s">
        <v>1800</v>
      </c>
      <c r="B78" s="142" t="s">
        <v>974</v>
      </c>
      <c r="C78" s="143"/>
      <c r="D78" s="143" t="s">
        <v>166</v>
      </c>
      <c r="E78" s="149" t="str">
        <f t="shared" si="1"/>
        <v/>
      </c>
      <c r="F78" s="143"/>
      <c r="G78" s="143"/>
      <c r="H78" s="143"/>
      <c r="I78" s="143"/>
      <c r="J78" s="143"/>
      <c r="K78" s="143"/>
      <c r="L78" s="143"/>
      <c r="M78" s="145"/>
    </row>
    <row r="79" spans="1:13" ht="51.75">
      <c r="A79" s="142" t="s">
        <v>1801</v>
      </c>
      <c r="B79" s="142" t="s">
        <v>976</v>
      </c>
      <c r="C79" s="143"/>
      <c r="D79" s="143" t="s">
        <v>166</v>
      </c>
      <c r="E79" s="149" t="str">
        <f t="shared" si="1"/>
        <v/>
      </c>
      <c r="F79" s="143"/>
      <c r="G79" s="143"/>
      <c r="H79" s="143"/>
      <c r="I79" s="143"/>
      <c r="J79" s="143"/>
      <c r="K79" s="143"/>
      <c r="L79" s="143"/>
      <c r="M79" s="145"/>
    </row>
    <row r="80" spans="1:13" ht="86.25">
      <c r="A80" s="142" t="s">
        <v>1802</v>
      </c>
      <c r="B80" s="142" t="s">
        <v>1803</v>
      </c>
      <c r="C80" s="143"/>
      <c r="D80" s="143" t="s">
        <v>166</v>
      </c>
      <c r="E80" s="149" t="str">
        <f t="shared" si="1"/>
        <v/>
      </c>
      <c r="F80" s="143"/>
      <c r="G80" s="143"/>
      <c r="H80" s="143"/>
      <c r="I80" s="143"/>
      <c r="J80" s="143"/>
      <c r="K80" s="143"/>
      <c r="L80" s="143"/>
      <c r="M80" s="145"/>
    </row>
    <row r="81" spans="1:13" ht="69">
      <c r="A81" s="142" t="s">
        <v>1804</v>
      </c>
      <c r="B81" s="142" t="s">
        <v>1805</v>
      </c>
      <c r="C81" s="143"/>
      <c r="D81" s="143" t="s">
        <v>166</v>
      </c>
      <c r="E81" s="149" t="str">
        <f t="shared" si="1"/>
        <v/>
      </c>
      <c r="F81" s="143"/>
      <c r="G81" s="143"/>
      <c r="H81" s="143"/>
      <c r="I81" s="143"/>
      <c r="J81" s="143"/>
      <c r="K81" s="143"/>
      <c r="L81" s="143"/>
      <c r="M81" s="145"/>
    </row>
    <row r="82" spans="1:13" ht="103.5">
      <c r="A82" s="142" t="s">
        <v>1806</v>
      </c>
      <c r="B82" s="142" t="s">
        <v>1807</v>
      </c>
      <c r="C82" s="143"/>
      <c r="D82" s="143" t="s">
        <v>166</v>
      </c>
      <c r="E82" s="149" t="str">
        <f t="shared" si="1"/>
        <v/>
      </c>
      <c r="F82" s="143"/>
      <c r="G82" s="143"/>
      <c r="H82" s="143"/>
      <c r="I82" s="143"/>
      <c r="J82" s="143"/>
      <c r="K82" s="143"/>
      <c r="L82" s="143"/>
      <c r="M82" s="145"/>
    </row>
    <row r="83" spans="1:13" ht="30">
      <c r="A83" s="140" t="s">
        <v>1808</v>
      </c>
      <c r="B83" s="140" t="s">
        <v>535</v>
      </c>
      <c r="C83" s="141" t="s">
        <v>163</v>
      </c>
      <c r="D83" s="141" t="s">
        <v>163</v>
      </c>
      <c r="E83" s="141" t="s">
        <v>163</v>
      </c>
      <c r="F83" s="141" t="s">
        <v>163</v>
      </c>
      <c r="G83" s="141" t="s">
        <v>163</v>
      </c>
      <c r="H83" s="141" t="s">
        <v>163</v>
      </c>
      <c r="I83" s="141" t="s">
        <v>163</v>
      </c>
      <c r="J83" s="141" t="s">
        <v>163</v>
      </c>
      <c r="K83" s="141" t="s">
        <v>163</v>
      </c>
      <c r="L83" s="141" t="s">
        <v>163</v>
      </c>
      <c r="M83" s="141" t="s">
        <v>163</v>
      </c>
    </row>
    <row r="84" spans="1:13" ht="155.25">
      <c r="A84" s="142" t="s">
        <v>1809</v>
      </c>
      <c r="B84" s="142" t="s">
        <v>1810</v>
      </c>
      <c r="C84" s="143"/>
      <c r="D84" s="143" t="s">
        <v>166</v>
      </c>
      <c r="E84" s="149" t="str">
        <f t="shared" ref="E84:E121" si="2">IF($F$2="Yes","Compliant","")</f>
        <v/>
      </c>
      <c r="F84" s="143"/>
      <c r="G84" s="143"/>
      <c r="H84" s="143"/>
      <c r="I84" s="143"/>
      <c r="J84" s="143"/>
      <c r="K84" s="143"/>
      <c r="L84" s="143"/>
      <c r="M84" s="145"/>
    </row>
    <row r="85" spans="1:13" ht="51.75">
      <c r="A85" s="142" t="s">
        <v>1811</v>
      </c>
      <c r="B85" s="142" t="s">
        <v>988</v>
      </c>
      <c r="C85" s="143"/>
      <c r="D85" s="143" t="s">
        <v>166</v>
      </c>
      <c r="E85" s="149" t="str">
        <f t="shared" si="2"/>
        <v/>
      </c>
      <c r="F85" s="143"/>
      <c r="G85" s="143"/>
      <c r="H85" s="143"/>
      <c r="I85" s="143"/>
      <c r="J85" s="143"/>
      <c r="K85" s="143"/>
      <c r="L85" s="143"/>
      <c r="M85" s="145"/>
    </row>
    <row r="86" spans="1:13" ht="51.75">
      <c r="A86" s="142" t="s">
        <v>1812</v>
      </c>
      <c r="B86" s="142" t="s">
        <v>1344</v>
      </c>
      <c r="C86" s="143"/>
      <c r="D86" s="143" t="s">
        <v>166</v>
      </c>
      <c r="E86" s="149" t="str">
        <f t="shared" si="2"/>
        <v/>
      </c>
      <c r="F86" s="143"/>
      <c r="G86" s="143"/>
      <c r="H86" s="143"/>
      <c r="I86" s="143"/>
      <c r="J86" s="143"/>
      <c r="K86" s="143"/>
      <c r="L86" s="143"/>
      <c r="M86" s="145"/>
    </row>
    <row r="87" spans="1:13" ht="51.75">
      <c r="A87" s="142" t="s">
        <v>1813</v>
      </c>
      <c r="B87" s="142" t="s">
        <v>1346</v>
      </c>
      <c r="C87" s="143"/>
      <c r="D87" s="143" t="s">
        <v>166</v>
      </c>
      <c r="E87" s="149" t="str">
        <f t="shared" si="2"/>
        <v/>
      </c>
      <c r="F87" s="143"/>
      <c r="G87" s="143"/>
      <c r="H87" s="143"/>
      <c r="I87" s="143"/>
      <c r="J87" s="143"/>
      <c r="K87" s="143"/>
      <c r="L87" s="143"/>
      <c r="M87" s="145"/>
    </row>
    <row r="88" spans="1:13" ht="51.75">
      <c r="A88" s="142" t="s">
        <v>1814</v>
      </c>
      <c r="B88" s="142" t="s">
        <v>1348</v>
      </c>
      <c r="C88" s="143"/>
      <c r="D88" s="143" t="s">
        <v>166</v>
      </c>
      <c r="E88" s="149" t="str">
        <f t="shared" si="2"/>
        <v/>
      </c>
      <c r="F88" s="143"/>
      <c r="G88" s="143"/>
      <c r="H88" s="143"/>
      <c r="I88" s="143"/>
      <c r="J88" s="143"/>
      <c r="K88" s="143"/>
      <c r="L88" s="143"/>
      <c r="M88" s="145"/>
    </row>
    <row r="89" spans="1:13" ht="51.75">
      <c r="A89" s="142" t="s">
        <v>1815</v>
      </c>
      <c r="B89" s="142" t="s">
        <v>1816</v>
      </c>
      <c r="C89" s="143"/>
      <c r="D89" s="143" t="s">
        <v>166</v>
      </c>
      <c r="E89" s="149" t="str">
        <f t="shared" si="2"/>
        <v/>
      </c>
      <c r="F89" s="143"/>
      <c r="G89" s="143"/>
      <c r="H89" s="143"/>
      <c r="I89" s="143"/>
      <c r="J89" s="143"/>
      <c r="K89" s="143"/>
      <c r="L89" s="143"/>
      <c r="M89" s="145"/>
    </row>
    <row r="90" spans="1:13" ht="51.75">
      <c r="A90" s="142" t="s">
        <v>1817</v>
      </c>
      <c r="B90" s="142" t="s">
        <v>1350</v>
      </c>
      <c r="C90" s="143"/>
      <c r="D90" s="143" t="s">
        <v>166</v>
      </c>
      <c r="E90" s="149" t="str">
        <f t="shared" si="2"/>
        <v/>
      </c>
      <c r="F90" s="143"/>
      <c r="G90" s="143"/>
      <c r="H90" s="143"/>
      <c r="I90" s="143"/>
      <c r="J90" s="143"/>
      <c r="K90" s="143"/>
      <c r="L90" s="143"/>
      <c r="M90" s="145"/>
    </row>
    <row r="91" spans="1:13" ht="51.75">
      <c r="A91" s="142" t="s">
        <v>1818</v>
      </c>
      <c r="B91" s="142" t="s">
        <v>998</v>
      </c>
      <c r="C91" s="143"/>
      <c r="D91" s="143" t="s">
        <v>166</v>
      </c>
      <c r="E91" s="149" t="str">
        <f t="shared" si="2"/>
        <v/>
      </c>
      <c r="F91" s="143"/>
      <c r="G91" s="143"/>
      <c r="H91" s="143"/>
      <c r="I91" s="143"/>
      <c r="J91" s="143"/>
      <c r="K91" s="143"/>
      <c r="L91" s="143"/>
      <c r="M91" s="145"/>
    </row>
    <row r="92" spans="1:13" ht="51.75">
      <c r="A92" s="142" t="s">
        <v>1819</v>
      </c>
      <c r="B92" s="142" t="s">
        <v>1353</v>
      </c>
      <c r="C92" s="143"/>
      <c r="D92" s="143" t="s">
        <v>166</v>
      </c>
      <c r="E92" s="149" t="str">
        <f t="shared" si="2"/>
        <v/>
      </c>
      <c r="F92" s="143"/>
      <c r="G92" s="143"/>
      <c r="H92" s="143"/>
      <c r="I92" s="143"/>
      <c r="J92" s="143"/>
      <c r="K92" s="143"/>
      <c r="L92" s="143"/>
      <c r="M92" s="145"/>
    </row>
    <row r="93" spans="1:13" ht="51.75">
      <c r="A93" s="142" t="s">
        <v>1820</v>
      </c>
      <c r="B93" s="142" t="s">
        <v>1355</v>
      </c>
      <c r="C93" s="143"/>
      <c r="D93" s="143" t="s">
        <v>166</v>
      </c>
      <c r="E93" s="149" t="str">
        <f t="shared" si="2"/>
        <v/>
      </c>
      <c r="F93" s="143"/>
      <c r="G93" s="143"/>
      <c r="H93" s="143"/>
      <c r="I93" s="143"/>
      <c r="J93" s="143"/>
      <c r="K93" s="143"/>
      <c r="L93" s="143"/>
      <c r="M93" s="145"/>
    </row>
    <row r="94" spans="1:13" ht="51.75">
      <c r="A94" s="142" t="s">
        <v>1821</v>
      </c>
      <c r="B94" s="142" t="s">
        <v>1357</v>
      </c>
      <c r="C94" s="143"/>
      <c r="D94" s="143" t="s">
        <v>166</v>
      </c>
      <c r="E94" s="149" t="str">
        <f t="shared" si="2"/>
        <v/>
      </c>
      <c r="F94" s="143"/>
      <c r="G94" s="143"/>
      <c r="H94" s="143"/>
      <c r="I94" s="143"/>
      <c r="J94" s="143"/>
      <c r="K94" s="143"/>
      <c r="L94" s="143"/>
      <c r="M94" s="145"/>
    </row>
    <row r="95" spans="1:13" ht="51.75">
      <c r="A95" s="142" t="s">
        <v>1822</v>
      </c>
      <c r="B95" s="142" t="s">
        <v>1359</v>
      </c>
      <c r="C95" s="143"/>
      <c r="D95" s="143" t="s">
        <v>166</v>
      </c>
      <c r="E95" s="149" t="str">
        <f t="shared" si="2"/>
        <v/>
      </c>
      <c r="F95" s="143"/>
      <c r="G95" s="143"/>
      <c r="H95" s="143"/>
      <c r="I95" s="143"/>
      <c r="J95" s="143"/>
      <c r="K95" s="143"/>
      <c r="L95" s="143"/>
      <c r="M95" s="145"/>
    </row>
    <row r="96" spans="1:13" ht="51.75">
      <c r="A96" s="142" t="s">
        <v>1823</v>
      </c>
      <c r="B96" s="142" t="s">
        <v>1361</v>
      </c>
      <c r="C96" s="143"/>
      <c r="D96" s="143" t="s">
        <v>166</v>
      </c>
      <c r="E96" s="149" t="str">
        <f t="shared" si="2"/>
        <v/>
      </c>
      <c r="F96" s="143"/>
      <c r="G96" s="143"/>
      <c r="H96" s="143"/>
      <c r="I96" s="143"/>
      <c r="J96" s="143"/>
      <c r="K96" s="143"/>
      <c r="L96" s="143"/>
      <c r="M96" s="145"/>
    </row>
    <row r="97" spans="1:13" ht="51.75">
      <c r="A97" s="142" t="s">
        <v>1824</v>
      </c>
      <c r="B97" s="142" t="s">
        <v>1825</v>
      </c>
      <c r="C97" s="143"/>
      <c r="D97" s="143" t="s">
        <v>166</v>
      </c>
      <c r="E97" s="149" t="str">
        <f t="shared" si="2"/>
        <v/>
      </c>
      <c r="F97" s="143"/>
      <c r="G97" s="143"/>
      <c r="H97" s="143"/>
      <c r="I97" s="143"/>
      <c r="J97" s="143"/>
      <c r="K97" s="143"/>
      <c r="L97" s="143"/>
      <c r="M97" s="145"/>
    </row>
    <row r="98" spans="1:13" ht="51.75">
      <c r="A98" s="142" t="s">
        <v>1826</v>
      </c>
      <c r="B98" s="142" t="s">
        <v>1363</v>
      </c>
      <c r="C98" s="143"/>
      <c r="D98" s="143" t="s">
        <v>166</v>
      </c>
      <c r="E98" s="149" t="str">
        <f t="shared" si="2"/>
        <v/>
      </c>
      <c r="F98" s="143"/>
      <c r="G98" s="143"/>
      <c r="H98" s="143"/>
      <c r="I98" s="143"/>
      <c r="J98" s="143"/>
      <c r="K98" s="143"/>
      <c r="L98" s="143"/>
      <c r="M98" s="145"/>
    </row>
    <row r="99" spans="1:13" ht="51.75">
      <c r="A99" s="142" t="s">
        <v>1827</v>
      </c>
      <c r="B99" s="142" t="s">
        <v>1365</v>
      </c>
      <c r="C99" s="143"/>
      <c r="D99" s="143" t="s">
        <v>166</v>
      </c>
      <c r="E99" s="149" t="str">
        <f t="shared" si="2"/>
        <v/>
      </c>
      <c r="F99" s="143"/>
      <c r="G99" s="143"/>
      <c r="H99" s="143"/>
      <c r="I99" s="143"/>
      <c r="J99" s="143"/>
      <c r="K99" s="143"/>
      <c r="L99" s="143"/>
      <c r="M99" s="145"/>
    </row>
    <row r="100" spans="1:13" ht="51.75">
      <c r="A100" s="142" t="s">
        <v>1828</v>
      </c>
      <c r="B100" s="142" t="s">
        <v>1367</v>
      </c>
      <c r="C100" s="143"/>
      <c r="D100" s="143" t="s">
        <v>166</v>
      </c>
      <c r="E100" s="149" t="str">
        <f t="shared" si="2"/>
        <v/>
      </c>
      <c r="F100" s="143"/>
      <c r="G100" s="143"/>
      <c r="H100" s="143"/>
      <c r="I100" s="143"/>
      <c r="J100" s="143"/>
      <c r="K100" s="143"/>
      <c r="L100" s="143"/>
      <c r="M100" s="145"/>
    </row>
    <row r="101" spans="1:13" ht="69">
      <c r="A101" s="142" t="s">
        <v>1829</v>
      </c>
      <c r="B101" s="142" t="s">
        <v>1369</v>
      </c>
      <c r="C101" s="143"/>
      <c r="D101" s="143" t="s">
        <v>166</v>
      </c>
      <c r="E101" s="149" t="str">
        <f t="shared" si="2"/>
        <v/>
      </c>
      <c r="F101" s="143"/>
      <c r="G101" s="143"/>
      <c r="H101" s="143"/>
      <c r="I101" s="143"/>
      <c r="J101" s="143"/>
      <c r="K101" s="143"/>
      <c r="L101" s="143"/>
      <c r="M101" s="145"/>
    </row>
    <row r="102" spans="1:13" ht="51.75">
      <c r="A102" s="142" t="s">
        <v>1830</v>
      </c>
      <c r="B102" s="142" t="s">
        <v>1831</v>
      </c>
      <c r="C102" s="143"/>
      <c r="D102" s="143" t="s">
        <v>166</v>
      </c>
      <c r="E102" s="149" t="str">
        <f t="shared" si="2"/>
        <v/>
      </c>
      <c r="F102" s="143"/>
      <c r="G102" s="143"/>
      <c r="H102" s="143"/>
      <c r="I102" s="143"/>
      <c r="J102" s="143"/>
      <c r="K102" s="143"/>
      <c r="L102" s="143"/>
      <c r="M102" s="145"/>
    </row>
    <row r="103" spans="1:13" ht="69">
      <c r="A103" s="142" t="s">
        <v>1832</v>
      </c>
      <c r="B103" s="142" t="s">
        <v>1833</v>
      </c>
      <c r="C103" s="143"/>
      <c r="D103" s="143" t="s">
        <v>166</v>
      </c>
      <c r="E103" s="149" t="str">
        <f t="shared" si="2"/>
        <v/>
      </c>
      <c r="F103" s="143"/>
      <c r="G103" s="143"/>
      <c r="H103" s="143"/>
      <c r="I103" s="143"/>
      <c r="J103" s="143"/>
      <c r="K103" s="143"/>
      <c r="L103" s="143"/>
      <c r="M103" s="145"/>
    </row>
    <row r="104" spans="1:13" ht="51.75">
      <c r="A104" s="142" t="s">
        <v>1834</v>
      </c>
      <c r="B104" s="142" t="s">
        <v>1018</v>
      </c>
      <c r="C104" s="143"/>
      <c r="D104" s="143" t="s">
        <v>166</v>
      </c>
      <c r="E104" s="149" t="str">
        <f t="shared" si="2"/>
        <v/>
      </c>
      <c r="F104" s="143"/>
      <c r="G104" s="143"/>
      <c r="H104" s="143"/>
      <c r="I104" s="143"/>
      <c r="J104" s="143"/>
      <c r="K104" s="143"/>
      <c r="L104" s="143"/>
      <c r="M104" s="145"/>
    </row>
    <row r="105" spans="1:13" ht="51.75">
      <c r="A105" s="142" t="s">
        <v>1835</v>
      </c>
      <c r="B105" s="142" t="s">
        <v>1020</v>
      </c>
      <c r="C105" s="143"/>
      <c r="D105" s="143" t="s">
        <v>166</v>
      </c>
      <c r="E105" s="149" t="str">
        <f t="shared" si="2"/>
        <v/>
      </c>
      <c r="F105" s="143"/>
      <c r="G105" s="143"/>
      <c r="H105" s="143"/>
      <c r="I105" s="143"/>
      <c r="J105" s="143"/>
      <c r="K105" s="143"/>
      <c r="L105" s="143"/>
      <c r="M105" s="145"/>
    </row>
    <row r="106" spans="1:13" ht="51.75">
      <c r="A106" s="142" t="s">
        <v>1836</v>
      </c>
      <c r="B106" s="142" t="s">
        <v>1837</v>
      </c>
      <c r="C106" s="143"/>
      <c r="D106" s="143" t="s">
        <v>166</v>
      </c>
      <c r="E106" s="149" t="str">
        <f t="shared" si="2"/>
        <v/>
      </c>
      <c r="F106" s="143"/>
      <c r="G106" s="143"/>
      <c r="H106" s="143"/>
      <c r="I106" s="143"/>
      <c r="J106" s="143"/>
      <c r="K106" s="143"/>
      <c r="L106" s="143"/>
      <c r="M106" s="145"/>
    </row>
    <row r="107" spans="1:13" ht="69">
      <c r="A107" s="142" t="s">
        <v>1838</v>
      </c>
      <c r="B107" s="142" t="s">
        <v>1839</v>
      </c>
      <c r="C107" s="143"/>
      <c r="D107" s="143" t="s">
        <v>166</v>
      </c>
      <c r="E107" s="149" t="str">
        <f t="shared" si="2"/>
        <v/>
      </c>
      <c r="F107" s="143"/>
      <c r="G107" s="143"/>
      <c r="H107" s="143"/>
      <c r="I107" s="143"/>
      <c r="J107" s="143"/>
      <c r="K107" s="143"/>
      <c r="L107" s="143"/>
      <c r="M107" s="145"/>
    </row>
    <row r="108" spans="1:13" ht="103.5">
      <c r="A108" s="142" t="s">
        <v>1840</v>
      </c>
      <c r="B108" s="142" t="s">
        <v>1028</v>
      </c>
      <c r="C108" s="143"/>
      <c r="D108" s="143" t="s">
        <v>166</v>
      </c>
      <c r="E108" s="149" t="str">
        <f t="shared" si="2"/>
        <v/>
      </c>
      <c r="F108" s="143"/>
      <c r="G108" s="143"/>
      <c r="H108" s="143"/>
      <c r="I108" s="143"/>
      <c r="J108" s="143"/>
      <c r="K108" s="143"/>
      <c r="L108" s="143"/>
      <c r="M108" s="145"/>
    </row>
    <row r="109" spans="1:13" ht="51.75">
      <c r="A109" s="142" t="s">
        <v>1841</v>
      </c>
      <c r="B109" s="142" t="s">
        <v>1030</v>
      </c>
      <c r="C109" s="143"/>
      <c r="D109" s="143" t="s">
        <v>166</v>
      </c>
      <c r="E109" s="149" t="str">
        <f t="shared" si="2"/>
        <v/>
      </c>
      <c r="F109" s="143"/>
      <c r="G109" s="143"/>
      <c r="H109" s="143"/>
      <c r="I109" s="143"/>
      <c r="J109" s="143"/>
      <c r="K109" s="143"/>
      <c r="L109" s="143"/>
      <c r="M109" s="145"/>
    </row>
    <row r="110" spans="1:13" ht="51.75">
      <c r="A110" s="142" t="s">
        <v>1842</v>
      </c>
      <c r="B110" s="142" t="s">
        <v>1032</v>
      </c>
      <c r="C110" s="143"/>
      <c r="D110" s="143" t="s">
        <v>166</v>
      </c>
      <c r="E110" s="149" t="str">
        <f t="shared" si="2"/>
        <v/>
      </c>
      <c r="F110" s="143"/>
      <c r="G110" s="143"/>
      <c r="H110" s="143"/>
      <c r="I110" s="143"/>
      <c r="J110" s="143"/>
      <c r="K110" s="143"/>
      <c r="L110" s="143"/>
      <c r="M110" s="145"/>
    </row>
    <row r="111" spans="1:13" ht="51.75">
      <c r="A111" s="142" t="s">
        <v>1843</v>
      </c>
      <c r="B111" s="142" t="s">
        <v>1034</v>
      </c>
      <c r="C111" s="143"/>
      <c r="D111" s="143" t="s">
        <v>166</v>
      </c>
      <c r="E111" s="149" t="str">
        <f t="shared" si="2"/>
        <v/>
      </c>
      <c r="F111" s="143"/>
      <c r="G111" s="143"/>
      <c r="H111" s="143"/>
      <c r="I111" s="143"/>
      <c r="J111" s="143"/>
      <c r="K111" s="143"/>
      <c r="L111" s="143"/>
      <c r="M111" s="145"/>
    </row>
    <row r="112" spans="1:13" ht="51.75">
      <c r="A112" s="142" t="s">
        <v>1844</v>
      </c>
      <c r="B112" s="142" t="s">
        <v>1036</v>
      </c>
      <c r="C112" s="143"/>
      <c r="D112" s="143" t="s">
        <v>166</v>
      </c>
      <c r="E112" s="149" t="str">
        <f t="shared" si="2"/>
        <v/>
      </c>
      <c r="F112" s="143"/>
      <c r="G112" s="143"/>
      <c r="H112" s="143"/>
      <c r="I112" s="143"/>
      <c r="J112" s="143"/>
      <c r="K112" s="143"/>
      <c r="L112" s="143"/>
      <c r="M112" s="145"/>
    </row>
    <row r="113" spans="1:13" ht="51.75">
      <c r="A113" s="142" t="s">
        <v>1845</v>
      </c>
      <c r="B113" s="142" t="s">
        <v>1038</v>
      </c>
      <c r="C113" s="143"/>
      <c r="D113" s="143" t="s">
        <v>166</v>
      </c>
      <c r="E113" s="149" t="str">
        <f t="shared" si="2"/>
        <v/>
      </c>
      <c r="F113" s="143"/>
      <c r="G113" s="143"/>
      <c r="H113" s="143"/>
      <c r="I113" s="143"/>
      <c r="J113" s="143"/>
      <c r="K113" s="143"/>
      <c r="L113" s="143"/>
      <c r="M113" s="145"/>
    </row>
    <row r="114" spans="1:13" ht="51.75">
      <c r="A114" s="142" t="s">
        <v>1846</v>
      </c>
      <c r="B114" s="142" t="s">
        <v>1042</v>
      </c>
      <c r="C114" s="143"/>
      <c r="D114" s="143" t="s">
        <v>166</v>
      </c>
      <c r="E114" s="149" t="str">
        <f t="shared" si="2"/>
        <v/>
      </c>
      <c r="F114" s="143"/>
      <c r="G114" s="143"/>
      <c r="H114" s="143"/>
      <c r="I114" s="143"/>
      <c r="J114" s="143"/>
      <c r="K114" s="143"/>
      <c r="L114" s="143"/>
      <c r="M114" s="145"/>
    </row>
    <row r="115" spans="1:13" ht="86.25">
      <c r="A115" s="142" t="s">
        <v>1847</v>
      </c>
      <c r="B115" s="142" t="s">
        <v>1848</v>
      </c>
      <c r="C115" s="143"/>
      <c r="D115" s="143" t="s">
        <v>166</v>
      </c>
      <c r="E115" s="149" t="str">
        <f t="shared" si="2"/>
        <v/>
      </c>
      <c r="F115" s="143"/>
      <c r="G115" s="143"/>
      <c r="H115" s="143"/>
      <c r="I115" s="143"/>
      <c r="J115" s="143"/>
      <c r="K115" s="143"/>
      <c r="L115" s="143"/>
      <c r="M115" s="145"/>
    </row>
    <row r="116" spans="1:13" ht="86.25">
      <c r="A116" s="142" t="s">
        <v>1849</v>
      </c>
      <c r="B116" s="142" t="s">
        <v>1850</v>
      </c>
      <c r="C116" s="143"/>
      <c r="D116" s="143" t="s">
        <v>166</v>
      </c>
      <c r="E116" s="149" t="str">
        <f t="shared" si="2"/>
        <v/>
      </c>
      <c r="F116" s="143"/>
      <c r="G116" s="143"/>
      <c r="H116" s="143"/>
      <c r="I116" s="143"/>
      <c r="J116" s="143"/>
      <c r="K116" s="143"/>
      <c r="L116" s="143"/>
      <c r="M116" s="145"/>
    </row>
    <row r="117" spans="1:13" ht="51.75">
      <c r="A117" s="142" t="s">
        <v>1851</v>
      </c>
      <c r="B117" s="142" t="s">
        <v>1385</v>
      </c>
      <c r="C117" s="143"/>
      <c r="D117" s="143" t="s">
        <v>166</v>
      </c>
      <c r="E117" s="149" t="str">
        <f t="shared" si="2"/>
        <v/>
      </c>
      <c r="F117" s="143"/>
      <c r="G117" s="143"/>
      <c r="H117" s="143"/>
      <c r="I117" s="143"/>
      <c r="J117" s="143"/>
      <c r="K117" s="143"/>
      <c r="L117" s="143"/>
      <c r="M117" s="145"/>
    </row>
    <row r="118" spans="1:13" ht="51.75">
      <c r="A118" s="142" t="s">
        <v>1852</v>
      </c>
      <c r="B118" s="142" t="s">
        <v>1050</v>
      </c>
      <c r="C118" s="143"/>
      <c r="D118" s="143" t="s">
        <v>166</v>
      </c>
      <c r="E118" s="149" t="str">
        <f t="shared" si="2"/>
        <v/>
      </c>
      <c r="F118" s="143"/>
      <c r="G118" s="143"/>
      <c r="H118" s="143"/>
      <c r="I118" s="143"/>
      <c r="J118" s="143"/>
      <c r="K118" s="143"/>
      <c r="L118" s="143"/>
      <c r="M118" s="145"/>
    </row>
    <row r="119" spans="1:13" ht="69">
      <c r="A119" s="142" t="s">
        <v>1853</v>
      </c>
      <c r="B119" s="142" t="s">
        <v>1392</v>
      </c>
      <c r="C119" s="143"/>
      <c r="D119" s="143" t="s">
        <v>166</v>
      </c>
      <c r="E119" s="149" t="str">
        <f t="shared" si="2"/>
        <v/>
      </c>
      <c r="F119" s="143"/>
      <c r="G119" s="143"/>
      <c r="H119" s="143"/>
      <c r="I119" s="143"/>
      <c r="J119" s="143"/>
      <c r="K119" s="143"/>
      <c r="L119" s="143"/>
      <c r="M119" s="145"/>
    </row>
    <row r="120" spans="1:13" ht="51.75">
      <c r="A120" s="142" t="s">
        <v>1854</v>
      </c>
      <c r="B120" s="142" t="s">
        <v>1054</v>
      </c>
      <c r="C120" s="143"/>
      <c r="D120" s="143" t="s">
        <v>166</v>
      </c>
      <c r="E120" s="149" t="str">
        <f t="shared" si="2"/>
        <v/>
      </c>
      <c r="F120" s="143"/>
      <c r="G120" s="143"/>
      <c r="H120" s="143"/>
      <c r="I120" s="143"/>
      <c r="J120" s="143"/>
      <c r="K120" s="143"/>
      <c r="L120" s="143"/>
      <c r="M120" s="145"/>
    </row>
    <row r="121" spans="1:13" ht="69">
      <c r="A121" s="146" t="s">
        <v>1855</v>
      </c>
      <c r="B121" s="146" t="s">
        <v>1856</v>
      </c>
      <c r="C121" s="143"/>
      <c r="D121" s="143" t="s">
        <v>166</v>
      </c>
      <c r="E121" s="149" t="str">
        <f t="shared" si="2"/>
        <v/>
      </c>
      <c r="F121" s="143"/>
      <c r="G121" s="143"/>
      <c r="H121" s="143"/>
      <c r="I121" s="143"/>
      <c r="J121" s="143"/>
      <c r="K121" s="143"/>
      <c r="L121" s="143"/>
      <c r="M121" s="145"/>
    </row>
  </sheetData>
  <sheetProtection autoFilter="0"/>
  <mergeCells count="3">
    <mergeCell ref="A1:B2"/>
    <mergeCell ref="E1:E2"/>
    <mergeCell ref="M1:M2"/>
  </mergeCells>
  <conditionalFormatting sqref="C5:C12 C14:C26 C28:C43 C45:C82 C84:C121">
    <cfRule type="containsText" dxfId="281" priority="13" operator="containsText" text="Non-compliant">
      <formula>NOT(ISERROR(SEARCH("Non-compliant",C5)))</formula>
    </cfRule>
    <cfRule type="containsText" dxfId="280" priority="14" operator="containsText" text="Not applicable">
      <formula>NOT(ISERROR(SEARCH("Not applicable",C5)))</formula>
    </cfRule>
    <cfRule type="containsText" dxfId="279" priority="15" operator="containsText" text="Partially compliant">
      <formula>NOT(ISERROR(SEARCH("Partially compliant",C5)))</formula>
    </cfRule>
    <cfRule type="containsText" dxfId="278" priority="16" operator="containsText" text="Compliant">
      <formula>NOT(ISERROR(SEARCH("Compliant",C5)))</formula>
    </cfRule>
  </conditionalFormatting>
  <conditionalFormatting sqref="E1">
    <cfRule type="containsText" dxfId="277" priority="41" operator="containsText" text="Partially compliant">
      <formula>NOT(ISERROR(SEARCH("Partially compliant",E1)))</formula>
    </cfRule>
    <cfRule type="containsText" dxfId="276" priority="42" operator="containsText" text="Not applicable">
      <formula>NOT(ISERROR(SEARCH("Not applicable",E1)))</formula>
    </cfRule>
    <cfRule type="containsText" dxfId="275" priority="43" operator="containsText" text="Non-compliant">
      <formula>NOT(ISERROR(SEARCH("Non-compliant",E1)))</formula>
    </cfRule>
    <cfRule type="containsText" dxfId="274" priority="44" operator="containsText" text="Compliant">
      <formula>NOT(ISERROR(SEARCH("Compliant",E1)))</formula>
    </cfRule>
  </conditionalFormatting>
  <conditionalFormatting sqref="E5:E12 E14:E26 E28:E43 E45:E82 E84:E121">
    <cfRule type="containsText" dxfId="273" priority="9" operator="containsText" text="Non-compliant">
      <formula>NOT(ISERROR(SEARCH("Non-compliant",E5)))</formula>
    </cfRule>
    <cfRule type="containsText" dxfId="272" priority="10" operator="containsText" text="Not applicable">
      <formula>NOT(ISERROR(SEARCH("Not applicable",E5)))</formula>
    </cfRule>
    <cfRule type="containsText" dxfId="271" priority="11" operator="containsText" text="Partially compliant">
      <formula>NOT(ISERROR(SEARCH("Partially compliant",E5)))</formula>
    </cfRule>
    <cfRule type="containsText" dxfId="270" priority="12" operator="containsText" text="Compliant">
      <formula>NOT(ISERROR(SEARCH("Compliant",E5)))</formula>
    </cfRule>
  </conditionalFormatting>
  <conditionalFormatting sqref="I5:I12 I14:I26 I28:I43 I45:I82 I84:I121">
    <cfRule type="containsText" dxfId="269" priority="5" operator="containsText" text="Non-compliant">
      <formula>NOT(ISERROR(SEARCH("Non-compliant",I5)))</formula>
    </cfRule>
    <cfRule type="containsText" dxfId="268" priority="6" operator="containsText" text="Not applicable">
      <formula>NOT(ISERROR(SEARCH("Not applicable",I5)))</formula>
    </cfRule>
    <cfRule type="containsText" dxfId="267" priority="7" operator="containsText" text="Partially compliant">
      <formula>NOT(ISERROR(SEARCH("Partially compliant",I5)))</formula>
    </cfRule>
    <cfRule type="containsText" dxfId="266" priority="8" operator="containsText" text="Compliant">
      <formula>NOT(ISERROR(SEARCH("Compliant",I5)))</formula>
    </cfRule>
  </conditionalFormatting>
  <conditionalFormatting sqref="L5:L12 L14:L26 L28:L43 L45:L82 L84:L121">
    <cfRule type="containsText" dxfId="265" priority="1" operator="containsText" text="Non-compliant">
      <formula>NOT(ISERROR(SEARCH("Non-compliant",L5)))</formula>
    </cfRule>
    <cfRule type="containsText" dxfId="264" priority="2" operator="containsText" text="Not applicable">
      <formula>NOT(ISERROR(SEARCH("Not applicable",L5)))</formula>
    </cfRule>
    <cfRule type="containsText" dxfId="263" priority="3" operator="containsText" text="Partially compliant">
      <formula>NOT(ISERROR(SEARCH("Partially compliant",L5)))</formula>
    </cfRule>
    <cfRule type="containsText" dxfId="262" priority="4" operator="containsText" text="Compliant">
      <formula>NOT(ISERROR(SEARCH("Compliant",L5)))</formula>
    </cfRule>
  </conditionalFormatting>
  <conditionalFormatting sqref="M1">
    <cfRule type="containsText" dxfId="261" priority="37" operator="containsText" text="Partially compliant">
      <formula>NOT(ISERROR(SEARCH("Partially compliant",M1)))</formula>
    </cfRule>
    <cfRule type="containsText" dxfId="260" priority="38" operator="containsText" text="Not applicable">
      <formula>NOT(ISERROR(SEARCH("Not applicable",M1)))</formula>
    </cfRule>
    <cfRule type="containsText" dxfId="259" priority="39" operator="containsText" text="Non-compliant">
      <formula>NOT(ISERROR(SEARCH("Non-compliant",M1)))</formula>
    </cfRule>
    <cfRule type="containsText" dxfId="258" priority="40" operator="containsText" text="Compliant">
      <formula>NOT(ISERROR(SEARCH("Compliant",M1)))</formula>
    </cfRule>
  </conditionalFormatting>
  <dataValidations count="1">
    <dataValidation type="list" allowBlank="1" showInputMessage="1" showErrorMessage="1" sqref="F2" xr:uid="{829D25C0-0659-4176-979F-481B8CF8A2AB}">
      <formula1>"Yes,No"</formula1>
    </dataValidation>
  </dataValidations>
  <hyperlinks>
    <hyperlink ref="M1:M2" location="Definitions!A1" display="DEFINITIONS" xr:uid="{F3D46948-201A-44EB-9486-4E02BDF64E52}"/>
  </hyperlinks>
  <pageMargins left="0.7" right="0.7" top="0.75" bottom="0.75" header="0.3" footer="0.3"/>
  <pageSetup paperSize="9" orientation="portrait" horizontalDpi="300" verticalDpi="300" r:id="rId1"/>
  <ignoredErrors>
    <ignoredError sqref="E4:E121"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0E5B559-9B3D-48F1-AF56-512B45193D55}">
          <x14:formula1>
            <xm:f>Instructions!$Q$6:$Q$9</xm:f>
          </x14:formula1>
          <xm:sqref>E5:E12 L5:L12 I5:I12 C5:C12 E14:E26 L14:L26 I14:I26 C14:C26 E28:E43 L28:L43 I28:I43 C28:C43 E45:E82 L45:L82 I45:I82 C45:C82 E84:E121 L84:L121 I84:I121 C84:C121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9F58-EB90-4B79-A3C4-E5B40B516DEF}">
  <sheetPr>
    <tabColor rgb="FFB01513"/>
  </sheetPr>
  <dimension ref="A1:M111"/>
  <sheetViews>
    <sheetView showGridLines="0" zoomScale="85" zoomScaleNormal="85" workbookViewId="0">
      <selection activeCell="E1" sqref="E1:E2"/>
    </sheetView>
  </sheetViews>
  <sheetFormatPr defaultColWidth="8.7109375" defaultRowHeight="15.75"/>
  <cols>
    <col min="1" max="1" width="13.85546875" style="162" customWidth="1"/>
    <col min="2" max="2" width="45.85546875" style="102" customWidth="1"/>
    <col min="3" max="3" width="20.5703125" style="103" customWidth="1"/>
    <col min="4" max="4" width="29" style="103" customWidth="1"/>
    <col min="5" max="5" width="26.7109375" style="103" customWidth="1"/>
    <col min="6" max="13" width="20.7109375" style="103" customWidth="1"/>
    <col min="14" max="16384" width="8.7109375" style="103"/>
  </cols>
  <sheetData>
    <row r="1" spans="1:13" ht="15.75" customHeight="1">
      <c r="A1" s="330" t="s">
        <v>64</v>
      </c>
      <c r="B1" s="330"/>
      <c r="E1" s="328" t="s">
        <v>145</v>
      </c>
      <c r="M1" s="329" t="s">
        <v>146</v>
      </c>
    </row>
    <row r="2" spans="1:13">
      <c r="A2" s="330"/>
      <c r="B2" s="330"/>
      <c r="E2" s="328"/>
      <c r="F2" s="104"/>
      <c r="M2" s="329"/>
    </row>
    <row r="3" spans="1:13" s="108" customFormat="1" ht="90">
      <c r="A3" s="159" t="s">
        <v>148</v>
      </c>
      <c r="B3" s="158" t="s">
        <v>149</v>
      </c>
      <c r="C3" s="153" t="s">
        <v>150</v>
      </c>
      <c r="D3" s="153" t="s">
        <v>151</v>
      </c>
      <c r="E3" s="153" t="s">
        <v>152</v>
      </c>
      <c r="F3" s="153" t="s">
        <v>153</v>
      </c>
      <c r="G3" s="153" t="s">
        <v>154</v>
      </c>
      <c r="H3" s="153" t="s">
        <v>155</v>
      </c>
      <c r="I3" s="153" t="s">
        <v>156</v>
      </c>
      <c r="J3" s="153" t="s">
        <v>157</v>
      </c>
      <c r="K3" s="153" t="s">
        <v>158</v>
      </c>
      <c r="L3" s="153" t="s">
        <v>159</v>
      </c>
      <c r="M3" s="154" t="s">
        <v>160</v>
      </c>
    </row>
    <row r="4" spans="1:13" ht="45">
      <c r="A4" s="160" t="s">
        <v>1857</v>
      </c>
      <c r="B4" s="155" t="s">
        <v>538</v>
      </c>
      <c r="C4" s="141" t="s">
        <v>163</v>
      </c>
      <c r="D4" s="141" t="s">
        <v>163</v>
      </c>
      <c r="E4" s="141" t="s">
        <v>163</v>
      </c>
      <c r="F4" s="141" t="s">
        <v>163</v>
      </c>
      <c r="G4" s="141" t="s">
        <v>163</v>
      </c>
      <c r="H4" s="141" t="s">
        <v>163</v>
      </c>
      <c r="I4" s="141" t="s">
        <v>163</v>
      </c>
      <c r="J4" s="141" t="s">
        <v>163</v>
      </c>
      <c r="K4" s="141" t="s">
        <v>163</v>
      </c>
      <c r="L4" s="141" t="s">
        <v>163</v>
      </c>
      <c r="M4" s="141" t="s">
        <v>163</v>
      </c>
    </row>
    <row r="5" spans="1:13" ht="86.25">
      <c r="A5" s="161" t="s">
        <v>1858</v>
      </c>
      <c r="B5" s="156" t="s">
        <v>1859</v>
      </c>
      <c r="C5" s="143"/>
      <c r="D5" s="143" t="s">
        <v>166</v>
      </c>
      <c r="E5" s="149" t="str">
        <f t="shared" ref="E5:E71" si="0">IF($F$2="Yes","Compliant","")</f>
        <v/>
      </c>
      <c r="F5" s="143"/>
      <c r="G5" s="143"/>
      <c r="H5" s="143"/>
      <c r="I5" s="143"/>
      <c r="J5" s="143"/>
      <c r="K5" s="143"/>
      <c r="L5" s="143"/>
      <c r="M5" s="145"/>
    </row>
    <row r="6" spans="1:13" ht="51.75">
      <c r="A6" s="161" t="s">
        <v>1860</v>
      </c>
      <c r="B6" s="156" t="s">
        <v>1861</v>
      </c>
      <c r="C6" s="143"/>
      <c r="D6" s="143" t="s">
        <v>166</v>
      </c>
      <c r="E6" s="149" t="str">
        <f t="shared" si="0"/>
        <v/>
      </c>
      <c r="F6" s="143"/>
      <c r="G6" s="143"/>
      <c r="H6" s="143"/>
      <c r="I6" s="143"/>
      <c r="J6" s="143"/>
      <c r="K6" s="143"/>
      <c r="L6" s="143"/>
      <c r="M6" s="145"/>
    </row>
    <row r="7" spans="1:13" ht="45">
      <c r="A7" s="160" t="s">
        <v>1862</v>
      </c>
      <c r="B7" s="155" t="s">
        <v>1863</v>
      </c>
      <c r="C7" s="141" t="s">
        <v>163</v>
      </c>
      <c r="D7" s="141" t="s">
        <v>163</v>
      </c>
      <c r="E7" s="141" t="s">
        <v>163</v>
      </c>
      <c r="F7" s="141" t="s">
        <v>163</v>
      </c>
      <c r="G7" s="141" t="s">
        <v>163</v>
      </c>
      <c r="H7" s="141" t="s">
        <v>163</v>
      </c>
      <c r="I7" s="141" t="s">
        <v>163</v>
      </c>
      <c r="J7" s="141" t="s">
        <v>163</v>
      </c>
      <c r="K7" s="141" t="s">
        <v>163</v>
      </c>
      <c r="L7" s="141" t="s">
        <v>163</v>
      </c>
      <c r="M7" s="141" t="s">
        <v>163</v>
      </c>
    </row>
    <row r="8" spans="1:13" ht="69">
      <c r="A8" s="161" t="s">
        <v>1864</v>
      </c>
      <c r="B8" s="156" t="s">
        <v>1865</v>
      </c>
      <c r="C8" s="143"/>
      <c r="D8" s="143" t="s">
        <v>166</v>
      </c>
      <c r="E8" s="149" t="str">
        <f t="shared" si="0"/>
        <v/>
      </c>
      <c r="F8" s="143"/>
      <c r="G8" s="143"/>
      <c r="H8" s="143"/>
      <c r="I8" s="143"/>
      <c r="J8" s="143"/>
      <c r="K8" s="143"/>
      <c r="L8" s="143"/>
      <c r="M8" s="145"/>
    </row>
    <row r="9" spans="1:13" ht="51.75">
      <c r="A9" s="161" t="s">
        <v>1866</v>
      </c>
      <c r="B9" s="156" t="s">
        <v>1867</v>
      </c>
      <c r="C9" s="143"/>
      <c r="D9" s="143" t="s">
        <v>166</v>
      </c>
      <c r="E9" s="149" t="str">
        <f t="shared" si="0"/>
        <v/>
      </c>
      <c r="F9" s="143"/>
      <c r="G9" s="143"/>
      <c r="H9" s="143"/>
      <c r="I9" s="143"/>
      <c r="J9" s="143"/>
      <c r="K9" s="143"/>
      <c r="L9" s="143"/>
      <c r="M9" s="145"/>
    </row>
    <row r="10" spans="1:13" ht="51.75">
      <c r="A10" s="161" t="s">
        <v>1868</v>
      </c>
      <c r="B10" s="156" t="s">
        <v>1869</v>
      </c>
      <c r="C10" s="143"/>
      <c r="D10" s="143" t="s">
        <v>166</v>
      </c>
      <c r="E10" s="149" t="str">
        <f t="shared" si="0"/>
        <v/>
      </c>
      <c r="F10" s="143"/>
      <c r="G10" s="143"/>
      <c r="H10" s="143"/>
      <c r="I10" s="143"/>
      <c r="J10" s="143"/>
      <c r="K10" s="143"/>
      <c r="L10" s="143"/>
      <c r="M10" s="145"/>
    </row>
    <row r="11" spans="1:13" ht="51.75">
      <c r="A11" s="161" t="s">
        <v>1870</v>
      </c>
      <c r="B11" s="156" t="s">
        <v>1871</v>
      </c>
      <c r="C11" s="143"/>
      <c r="D11" s="143" t="s">
        <v>166</v>
      </c>
      <c r="E11" s="149" t="str">
        <f t="shared" si="0"/>
        <v/>
      </c>
      <c r="F11" s="143"/>
      <c r="G11" s="143"/>
      <c r="H11" s="143"/>
      <c r="I11" s="143"/>
      <c r="J11" s="143"/>
      <c r="K11" s="143"/>
      <c r="L11" s="143"/>
      <c r="M11" s="145"/>
    </row>
    <row r="12" spans="1:13" ht="69">
      <c r="A12" s="161" t="s">
        <v>1872</v>
      </c>
      <c r="B12" s="156" t="s">
        <v>1873</v>
      </c>
      <c r="C12" s="143"/>
      <c r="D12" s="143" t="s">
        <v>166</v>
      </c>
      <c r="E12" s="149" t="str">
        <f t="shared" si="0"/>
        <v/>
      </c>
      <c r="F12" s="143"/>
      <c r="G12" s="143"/>
      <c r="H12" s="143"/>
      <c r="I12" s="143"/>
      <c r="J12" s="143"/>
      <c r="K12" s="143"/>
      <c r="L12" s="143"/>
      <c r="M12" s="145"/>
    </row>
    <row r="13" spans="1:13" ht="51.75">
      <c r="A13" s="161" t="s">
        <v>1874</v>
      </c>
      <c r="B13" s="156" t="s">
        <v>1875</v>
      </c>
      <c r="C13" s="143"/>
      <c r="D13" s="143" t="s">
        <v>166</v>
      </c>
      <c r="E13" s="149" t="str">
        <f t="shared" si="0"/>
        <v/>
      </c>
      <c r="F13" s="143"/>
      <c r="G13" s="143"/>
      <c r="H13" s="143"/>
      <c r="I13" s="143"/>
      <c r="J13" s="143"/>
      <c r="K13" s="143"/>
      <c r="L13" s="143"/>
      <c r="M13" s="145"/>
    </row>
    <row r="14" spans="1:13" ht="51.75">
      <c r="A14" s="161" t="s">
        <v>1876</v>
      </c>
      <c r="B14" s="156" t="s">
        <v>1877</v>
      </c>
      <c r="C14" s="143"/>
      <c r="D14" s="143" t="s">
        <v>166</v>
      </c>
      <c r="E14" s="149" t="str">
        <f t="shared" si="0"/>
        <v/>
      </c>
      <c r="F14" s="143"/>
      <c r="G14" s="143"/>
      <c r="H14" s="143"/>
      <c r="I14" s="143"/>
      <c r="J14" s="143"/>
      <c r="K14" s="143"/>
      <c r="L14" s="143"/>
      <c r="M14" s="145"/>
    </row>
    <row r="15" spans="1:13" ht="69">
      <c r="A15" s="161" t="s">
        <v>1878</v>
      </c>
      <c r="B15" s="156" t="s">
        <v>1879</v>
      </c>
      <c r="C15" s="143"/>
      <c r="D15" s="143" t="s">
        <v>166</v>
      </c>
      <c r="E15" s="149" t="str">
        <f t="shared" si="0"/>
        <v/>
      </c>
      <c r="F15" s="143"/>
      <c r="G15" s="143"/>
      <c r="H15" s="143"/>
      <c r="I15" s="143"/>
      <c r="J15" s="143"/>
      <c r="K15" s="143"/>
      <c r="L15" s="143"/>
      <c r="M15" s="145"/>
    </row>
    <row r="16" spans="1:13" ht="51.75">
      <c r="A16" s="161" t="s">
        <v>1880</v>
      </c>
      <c r="B16" s="156" t="s">
        <v>1881</v>
      </c>
      <c r="C16" s="143"/>
      <c r="D16" s="143" t="s">
        <v>166</v>
      </c>
      <c r="E16" s="149" t="str">
        <f t="shared" si="0"/>
        <v/>
      </c>
      <c r="F16" s="143"/>
      <c r="G16" s="143"/>
      <c r="H16" s="143"/>
      <c r="I16" s="143"/>
      <c r="J16" s="143"/>
      <c r="K16" s="143"/>
      <c r="L16" s="143"/>
      <c r="M16" s="145"/>
    </row>
    <row r="17" spans="1:13" ht="51.75">
      <c r="A17" s="161" t="s">
        <v>1882</v>
      </c>
      <c r="B17" s="156" t="s">
        <v>1883</v>
      </c>
      <c r="C17" s="143"/>
      <c r="D17" s="143" t="s">
        <v>166</v>
      </c>
      <c r="E17" s="149" t="str">
        <f t="shared" si="0"/>
        <v/>
      </c>
      <c r="F17" s="143"/>
      <c r="G17" s="143"/>
      <c r="H17" s="143"/>
      <c r="I17" s="143"/>
      <c r="J17" s="143"/>
      <c r="K17" s="143"/>
      <c r="L17" s="143"/>
      <c r="M17" s="145"/>
    </row>
    <row r="18" spans="1:13" ht="51.75">
      <c r="A18" s="161" t="s">
        <v>1884</v>
      </c>
      <c r="B18" s="156" t="s">
        <v>1885</v>
      </c>
      <c r="C18" s="143"/>
      <c r="D18" s="143" t="s">
        <v>166</v>
      </c>
      <c r="E18" s="149" t="str">
        <f t="shared" si="0"/>
        <v/>
      </c>
      <c r="F18" s="143"/>
      <c r="G18" s="143"/>
      <c r="H18" s="143"/>
      <c r="I18" s="143"/>
      <c r="J18" s="143"/>
      <c r="K18" s="143"/>
      <c r="L18" s="143"/>
      <c r="M18" s="145"/>
    </row>
    <row r="19" spans="1:13" ht="103.5">
      <c r="A19" s="161" t="s">
        <v>1886</v>
      </c>
      <c r="B19" s="156" t="s">
        <v>1887</v>
      </c>
      <c r="C19" s="143"/>
      <c r="D19" s="143" t="s">
        <v>166</v>
      </c>
      <c r="E19" s="149" t="str">
        <f t="shared" si="0"/>
        <v/>
      </c>
      <c r="F19" s="143"/>
      <c r="G19" s="143"/>
      <c r="H19" s="143"/>
      <c r="I19" s="143"/>
      <c r="J19" s="143"/>
      <c r="K19" s="143"/>
      <c r="L19" s="143"/>
      <c r="M19" s="145"/>
    </row>
    <row r="20" spans="1:13" ht="103.5">
      <c r="A20" s="161" t="s">
        <v>1888</v>
      </c>
      <c r="B20" s="156" t="s">
        <v>1889</v>
      </c>
      <c r="C20" s="143"/>
      <c r="D20" s="143" t="s">
        <v>166</v>
      </c>
      <c r="E20" s="149" t="str">
        <f t="shared" si="0"/>
        <v/>
      </c>
      <c r="F20" s="143"/>
      <c r="G20" s="143"/>
      <c r="H20" s="143"/>
      <c r="I20" s="143"/>
      <c r="J20" s="143"/>
      <c r="K20" s="143"/>
      <c r="L20" s="143"/>
      <c r="M20" s="145"/>
    </row>
    <row r="21" spans="1:13" ht="103.5">
      <c r="A21" s="161" t="s">
        <v>1890</v>
      </c>
      <c r="B21" s="156" t="s">
        <v>1891</v>
      </c>
      <c r="C21" s="143"/>
      <c r="D21" s="143" t="s">
        <v>166</v>
      </c>
      <c r="E21" s="149" t="str">
        <f t="shared" si="0"/>
        <v/>
      </c>
      <c r="F21" s="143"/>
      <c r="G21" s="143"/>
      <c r="H21" s="143"/>
      <c r="I21" s="143"/>
      <c r="J21" s="143"/>
      <c r="K21" s="143"/>
      <c r="L21" s="143"/>
      <c r="M21" s="145"/>
    </row>
    <row r="22" spans="1:13" ht="86.25">
      <c r="A22" s="161" t="s">
        <v>1892</v>
      </c>
      <c r="B22" s="156" t="s">
        <v>1893</v>
      </c>
      <c r="C22" s="143"/>
      <c r="D22" s="143" t="s">
        <v>166</v>
      </c>
      <c r="E22" s="149" t="str">
        <f t="shared" si="0"/>
        <v/>
      </c>
      <c r="F22" s="143"/>
      <c r="G22" s="143"/>
      <c r="H22" s="143"/>
      <c r="I22" s="143"/>
      <c r="J22" s="143"/>
      <c r="K22" s="143"/>
      <c r="L22" s="143"/>
      <c r="M22" s="145"/>
    </row>
    <row r="23" spans="1:13" ht="103.5">
      <c r="A23" s="161" t="s">
        <v>1894</v>
      </c>
      <c r="B23" s="156" t="s">
        <v>1895</v>
      </c>
      <c r="C23" s="143"/>
      <c r="D23" s="143" t="s">
        <v>166</v>
      </c>
      <c r="E23" s="149" t="str">
        <f t="shared" si="0"/>
        <v/>
      </c>
      <c r="F23" s="143"/>
      <c r="G23" s="143"/>
      <c r="H23" s="143"/>
      <c r="I23" s="143"/>
      <c r="J23" s="143"/>
      <c r="K23" s="143"/>
      <c r="L23" s="143"/>
      <c r="M23" s="145"/>
    </row>
    <row r="24" spans="1:13" ht="86.25">
      <c r="A24" s="161" t="s">
        <v>1896</v>
      </c>
      <c r="B24" s="156" t="s">
        <v>1897</v>
      </c>
      <c r="C24" s="143"/>
      <c r="D24" s="143" t="s">
        <v>166</v>
      </c>
      <c r="E24" s="149" t="str">
        <f t="shared" si="0"/>
        <v/>
      </c>
      <c r="F24" s="143"/>
      <c r="G24" s="143"/>
      <c r="H24" s="143"/>
      <c r="I24" s="143"/>
      <c r="J24" s="143"/>
      <c r="K24" s="143"/>
      <c r="L24" s="143"/>
      <c r="M24" s="145"/>
    </row>
    <row r="25" spans="1:13" ht="103.5">
      <c r="A25" s="161" t="s">
        <v>1898</v>
      </c>
      <c r="B25" s="156" t="s">
        <v>1899</v>
      </c>
      <c r="C25" s="143"/>
      <c r="D25" s="143" t="s">
        <v>166</v>
      </c>
      <c r="E25" s="149" t="str">
        <f t="shared" si="0"/>
        <v/>
      </c>
      <c r="F25" s="143"/>
      <c r="G25" s="143"/>
      <c r="H25" s="143"/>
      <c r="I25" s="143"/>
      <c r="J25" s="143"/>
      <c r="K25" s="143"/>
      <c r="L25" s="143"/>
      <c r="M25" s="145"/>
    </row>
    <row r="26" spans="1:13" ht="51.75">
      <c r="A26" s="161" t="s">
        <v>1900</v>
      </c>
      <c r="B26" s="156" t="s">
        <v>1901</v>
      </c>
      <c r="C26" s="143"/>
      <c r="D26" s="143" t="s">
        <v>166</v>
      </c>
      <c r="E26" s="149" t="str">
        <f t="shared" si="0"/>
        <v/>
      </c>
      <c r="F26" s="143"/>
      <c r="G26" s="143"/>
      <c r="H26" s="143"/>
      <c r="I26" s="143"/>
      <c r="J26" s="143"/>
      <c r="K26" s="143"/>
      <c r="L26" s="143"/>
      <c r="M26" s="145"/>
    </row>
    <row r="27" spans="1:13" ht="45">
      <c r="A27" s="160" t="s">
        <v>1902</v>
      </c>
      <c r="B27" s="155" t="s">
        <v>1903</v>
      </c>
      <c r="C27" s="141" t="s">
        <v>163</v>
      </c>
      <c r="D27" s="141" t="s">
        <v>163</v>
      </c>
      <c r="E27" s="141" t="s">
        <v>163</v>
      </c>
      <c r="F27" s="141" t="s">
        <v>163</v>
      </c>
      <c r="G27" s="141" t="s">
        <v>163</v>
      </c>
      <c r="H27" s="141" t="s">
        <v>163</v>
      </c>
      <c r="I27" s="141" t="s">
        <v>163</v>
      </c>
      <c r="J27" s="141" t="s">
        <v>163</v>
      </c>
      <c r="K27" s="141" t="s">
        <v>163</v>
      </c>
      <c r="L27" s="141" t="s">
        <v>163</v>
      </c>
      <c r="M27" s="141" t="s">
        <v>163</v>
      </c>
    </row>
    <row r="28" spans="1:13" ht="86.25">
      <c r="A28" s="161" t="s">
        <v>1904</v>
      </c>
      <c r="B28" s="156" t="s">
        <v>1905</v>
      </c>
      <c r="C28" s="143"/>
      <c r="D28" s="143" t="s">
        <v>166</v>
      </c>
      <c r="E28" s="149" t="str">
        <f t="shared" si="0"/>
        <v/>
      </c>
      <c r="F28" s="143"/>
      <c r="G28" s="143"/>
      <c r="H28" s="143"/>
      <c r="I28" s="143"/>
      <c r="J28" s="143"/>
      <c r="K28" s="143"/>
      <c r="L28" s="143"/>
      <c r="M28" s="145"/>
    </row>
    <row r="29" spans="1:13" ht="103.5">
      <c r="A29" s="161" t="s">
        <v>1906</v>
      </c>
      <c r="B29" s="156" t="s">
        <v>1907</v>
      </c>
      <c r="C29" s="143"/>
      <c r="D29" s="143" t="s">
        <v>166</v>
      </c>
      <c r="E29" s="149" t="str">
        <f t="shared" si="0"/>
        <v/>
      </c>
      <c r="F29" s="143"/>
      <c r="G29" s="143"/>
      <c r="H29" s="143"/>
      <c r="I29" s="143"/>
      <c r="J29" s="143"/>
      <c r="K29" s="143"/>
      <c r="L29" s="143"/>
      <c r="M29" s="145"/>
    </row>
    <row r="30" spans="1:13" ht="103.5">
      <c r="A30" s="161" t="s">
        <v>1908</v>
      </c>
      <c r="B30" s="156" t="s">
        <v>1909</v>
      </c>
      <c r="C30" s="143"/>
      <c r="D30" s="143" t="s">
        <v>166</v>
      </c>
      <c r="E30" s="149" t="str">
        <f t="shared" si="0"/>
        <v/>
      </c>
      <c r="F30" s="143"/>
      <c r="G30" s="143"/>
      <c r="H30" s="143"/>
      <c r="I30" s="143"/>
      <c r="J30" s="143"/>
      <c r="K30" s="143"/>
      <c r="L30" s="143"/>
      <c r="M30" s="145"/>
    </row>
    <row r="31" spans="1:13" ht="86.25">
      <c r="A31" s="161" t="s">
        <v>1910</v>
      </c>
      <c r="B31" s="156" t="s">
        <v>1911</v>
      </c>
      <c r="C31" s="143"/>
      <c r="D31" s="143" t="s">
        <v>166</v>
      </c>
      <c r="E31" s="149" t="str">
        <f t="shared" si="0"/>
        <v/>
      </c>
      <c r="F31" s="143"/>
      <c r="G31" s="143"/>
      <c r="H31" s="143"/>
      <c r="I31" s="143"/>
      <c r="J31" s="143"/>
      <c r="K31" s="143"/>
      <c r="L31" s="143"/>
      <c r="M31" s="145"/>
    </row>
    <row r="32" spans="1:13" ht="51.75">
      <c r="A32" s="161" t="s">
        <v>1912</v>
      </c>
      <c r="B32" s="156" t="s">
        <v>1913</v>
      </c>
      <c r="C32" s="143"/>
      <c r="D32" s="143" t="s">
        <v>166</v>
      </c>
      <c r="E32" s="149" t="str">
        <f t="shared" si="0"/>
        <v/>
      </c>
      <c r="F32" s="143"/>
      <c r="G32" s="143"/>
      <c r="H32" s="143"/>
      <c r="I32" s="143"/>
      <c r="J32" s="143"/>
      <c r="K32" s="143"/>
      <c r="L32" s="143"/>
      <c r="M32" s="145"/>
    </row>
    <row r="33" spans="1:13" ht="51.75">
      <c r="A33" s="161" t="s">
        <v>1914</v>
      </c>
      <c r="B33" s="156" t="s">
        <v>1915</v>
      </c>
      <c r="C33" s="143"/>
      <c r="D33" s="143" t="s">
        <v>166</v>
      </c>
      <c r="E33" s="149" t="str">
        <f t="shared" si="0"/>
        <v/>
      </c>
      <c r="F33" s="143"/>
      <c r="G33" s="143"/>
      <c r="H33" s="143"/>
      <c r="I33" s="143"/>
      <c r="J33" s="143"/>
      <c r="K33" s="143"/>
      <c r="L33" s="143"/>
      <c r="M33" s="145"/>
    </row>
    <row r="34" spans="1:13" ht="51.75">
      <c r="A34" s="161" t="s">
        <v>1916</v>
      </c>
      <c r="B34" s="156" t="s">
        <v>1917</v>
      </c>
      <c r="C34" s="143"/>
      <c r="D34" s="143" t="s">
        <v>166</v>
      </c>
      <c r="E34" s="149" t="str">
        <f t="shared" si="0"/>
        <v/>
      </c>
      <c r="F34" s="143"/>
      <c r="G34" s="143"/>
      <c r="H34" s="143"/>
      <c r="I34" s="143"/>
      <c r="J34" s="143"/>
      <c r="K34" s="143"/>
      <c r="L34" s="143"/>
      <c r="M34" s="145"/>
    </row>
    <row r="35" spans="1:13" ht="51.75">
      <c r="A35" s="161" t="s">
        <v>1918</v>
      </c>
      <c r="B35" s="156" t="s">
        <v>1919</v>
      </c>
      <c r="C35" s="143"/>
      <c r="D35" s="143" t="s">
        <v>166</v>
      </c>
      <c r="E35" s="149" t="str">
        <f t="shared" si="0"/>
        <v/>
      </c>
      <c r="F35" s="143"/>
      <c r="G35" s="143"/>
      <c r="H35" s="143"/>
      <c r="I35" s="143"/>
      <c r="J35" s="143"/>
      <c r="K35" s="143"/>
      <c r="L35" s="143"/>
      <c r="M35" s="145"/>
    </row>
    <row r="36" spans="1:13" ht="51.75">
      <c r="A36" s="161" t="s">
        <v>1920</v>
      </c>
      <c r="B36" s="156" t="s">
        <v>1921</v>
      </c>
      <c r="C36" s="143"/>
      <c r="D36" s="143" t="s">
        <v>166</v>
      </c>
      <c r="E36" s="149" t="str">
        <f t="shared" si="0"/>
        <v/>
      </c>
      <c r="F36" s="143"/>
      <c r="G36" s="143"/>
      <c r="H36" s="143"/>
      <c r="I36" s="143"/>
      <c r="J36" s="143"/>
      <c r="K36" s="143"/>
      <c r="L36" s="143"/>
      <c r="M36" s="145"/>
    </row>
    <row r="37" spans="1:13" ht="69">
      <c r="A37" s="161" t="s">
        <v>1922</v>
      </c>
      <c r="B37" s="156" t="s">
        <v>1923</v>
      </c>
      <c r="C37" s="143"/>
      <c r="D37" s="143" t="s">
        <v>166</v>
      </c>
      <c r="E37" s="149" t="str">
        <f t="shared" si="0"/>
        <v/>
      </c>
      <c r="F37" s="143"/>
      <c r="G37" s="143"/>
      <c r="H37" s="143"/>
      <c r="I37" s="143"/>
      <c r="J37" s="143"/>
      <c r="K37" s="143"/>
      <c r="L37" s="143"/>
      <c r="M37" s="145"/>
    </row>
    <row r="38" spans="1:13" ht="51.75">
      <c r="A38" s="161" t="s">
        <v>1924</v>
      </c>
      <c r="B38" s="156" t="s">
        <v>1590</v>
      </c>
      <c r="C38" s="143"/>
      <c r="D38" s="143" t="s">
        <v>166</v>
      </c>
      <c r="E38" s="149" t="str">
        <f t="shared" si="0"/>
        <v/>
      </c>
      <c r="F38" s="143"/>
      <c r="G38" s="143"/>
      <c r="H38" s="143"/>
      <c r="I38" s="143"/>
      <c r="J38" s="143"/>
      <c r="K38" s="143"/>
      <c r="L38" s="143"/>
      <c r="M38" s="145"/>
    </row>
    <row r="39" spans="1:13" ht="138">
      <c r="A39" s="161" t="s">
        <v>1925</v>
      </c>
      <c r="B39" s="156" t="s">
        <v>1926</v>
      </c>
      <c r="C39" s="143"/>
      <c r="D39" s="143" t="s">
        <v>166</v>
      </c>
      <c r="E39" s="149" t="str">
        <f t="shared" si="0"/>
        <v/>
      </c>
      <c r="F39" s="143"/>
      <c r="G39" s="143"/>
      <c r="H39" s="143"/>
      <c r="I39" s="143"/>
      <c r="J39" s="143"/>
      <c r="K39" s="143"/>
      <c r="L39" s="143"/>
      <c r="M39" s="145"/>
    </row>
    <row r="40" spans="1:13" ht="155.25">
      <c r="A40" s="161" t="s">
        <v>1927</v>
      </c>
      <c r="B40" s="156" t="s">
        <v>1928</v>
      </c>
      <c r="C40" s="143"/>
      <c r="D40" s="143" t="s">
        <v>166</v>
      </c>
      <c r="E40" s="149" t="str">
        <f t="shared" si="0"/>
        <v/>
      </c>
      <c r="F40" s="143"/>
      <c r="G40" s="143"/>
      <c r="H40" s="143"/>
      <c r="I40" s="143"/>
      <c r="J40" s="143"/>
      <c r="K40" s="143"/>
      <c r="L40" s="143"/>
      <c r="M40" s="145"/>
    </row>
    <row r="41" spans="1:13" ht="69">
      <c r="A41" s="161" t="s">
        <v>1929</v>
      </c>
      <c r="B41" s="156" t="s">
        <v>1930</v>
      </c>
      <c r="C41" s="143"/>
      <c r="D41" s="143" t="s">
        <v>166</v>
      </c>
      <c r="E41" s="149" t="str">
        <f t="shared" si="0"/>
        <v/>
      </c>
      <c r="F41" s="143"/>
      <c r="G41" s="143"/>
      <c r="H41" s="143"/>
      <c r="I41" s="143"/>
      <c r="J41" s="143"/>
      <c r="K41" s="143"/>
      <c r="L41" s="143"/>
      <c r="M41" s="145"/>
    </row>
    <row r="42" spans="1:13" ht="86.25">
      <c r="A42" s="161" t="s">
        <v>1931</v>
      </c>
      <c r="B42" s="156" t="s">
        <v>1932</v>
      </c>
      <c r="C42" s="143"/>
      <c r="D42" s="143" t="s">
        <v>166</v>
      </c>
      <c r="E42" s="149" t="str">
        <f t="shared" si="0"/>
        <v/>
      </c>
      <c r="F42" s="143"/>
      <c r="G42" s="143"/>
      <c r="H42" s="143"/>
      <c r="I42" s="143"/>
      <c r="J42" s="143"/>
      <c r="K42" s="143"/>
      <c r="L42" s="143"/>
      <c r="M42" s="145"/>
    </row>
    <row r="43" spans="1:13" ht="69">
      <c r="A43" s="161" t="s">
        <v>1933</v>
      </c>
      <c r="B43" s="156" t="s">
        <v>1934</v>
      </c>
      <c r="C43" s="143"/>
      <c r="D43" s="143" t="s">
        <v>166</v>
      </c>
      <c r="E43" s="149" t="str">
        <f t="shared" si="0"/>
        <v/>
      </c>
      <c r="F43" s="143"/>
      <c r="G43" s="143"/>
      <c r="H43" s="143"/>
      <c r="I43" s="143"/>
      <c r="J43" s="143"/>
      <c r="K43" s="143"/>
      <c r="L43" s="143"/>
      <c r="M43" s="145"/>
    </row>
    <row r="44" spans="1:13" ht="120.75">
      <c r="A44" s="161" t="s">
        <v>1935</v>
      </c>
      <c r="B44" s="156" t="s">
        <v>1936</v>
      </c>
      <c r="C44" s="143"/>
      <c r="D44" s="143" t="s">
        <v>166</v>
      </c>
      <c r="E44" s="149" t="str">
        <f t="shared" si="0"/>
        <v/>
      </c>
      <c r="F44" s="143"/>
      <c r="G44" s="143"/>
      <c r="H44" s="143"/>
      <c r="I44" s="143"/>
      <c r="J44" s="143"/>
      <c r="K44" s="143"/>
      <c r="L44" s="143"/>
      <c r="M44" s="145"/>
    </row>
    <row r="45" spans="1:13" ht="103.5">
      <c r="A45" s="161" t="s">
        <v>1937</v>
      </c>
      <c r="B45" s="156" t="s">
        <v>1938</v>
      </c>
      <c r="C45" s="143"/>
      <c r="D45" s="143" t="s">
        <v>166</v>
      </c>
      <c r="E45" s="149" t="str">
        <f t="shared" si="0"/>
        <v/>
      </c>
      <c r="F45" s="143"/>
      <c r="G45" s="143"/>
      <c r="H45" s="143"/>
      <c r="I45" s="143"/>
      <c r="J45" s="143"/>
      <c r="K45" s="143"/>
      <c r="L45" s="143"/>
      <c r="M45" s="145"/>
    </row>
    <row r="46" spans="1:13" ht="69">
      <c r="A46" s="161" t="s">
        <v>1939</v>
      </c>
      <c r="B46" s="156" t="s">
        <v>1940</v>
      </c>
      <c r="C46" s="143"/>
      <c r="D46" s="143" t="s">
        <v>166</v>
      </c>
      <c r="E46" s="149" t="str">
        <f t="shared" si="0"/>
        <v/>
      </c>
      <c r="F46" s="143"/>
      <c r="G46" s="143"/>
      <c r="H46" s="143"/>
      <c r="I46" s="143"/>
      <c r="J46" s="143"/>
      <c r="K46" s="143"/>
      <c r="L46" s="143"/>
      <c r="M46" s="145"/>
    </row>
    <row r="47" spans="1:13" ht="86.25">
      <c r="A47" s="161" t="s">
        <v>1941</v>
      </c>
      <c r="B47" s="156" t="s">
        <v>1942</v>
      </c>
      <c r="C47" s="143"/>
      <c r="D47" s="143" t="s">
        <v>166</v>
      </c>
      <c r="E47" s="149" t="str">
        <f t="shared" si="0"/>
        <v/>
      </c>
      <c r="F47" s="143"/>
      <c r="G47" s="143"/>
      <c r="H47" s="143"/>
      <c r="I47" s="143"/>
      <c r="J47" s="143"/>
      <c r="K47" s="143"/>
      <c r="L47" s="143"/>
      <c r="M47" s="145"/>
    </row>
    <row r="48" spans="1:13" ht="86.25">
      <c r="A48" s="161" t="s">
        <v>1943</v>
      </c>
      <c r="B48" s="156" t="s">
        <v>1944</v>
      </c>
      <c r="C48" s="143"/>
      <c r="D48" s="143" t="s">
        <v>166</v>
      </c>
      <c r="E48" s="149" t="str">
        <f t="shared" si="0"/>
        <v/>
      </c>
      <c r="F48" s="143"/>
      <c r="G48" s="143"/>
      <c r="H48" s="143"/>
      <c r="I48" s="143"/>
      <c r="J48" s="143"/>
      <c r="K48" s="143"/>
      <c r="L48" s="143"/>
      <c r="M48" s="145"/>
    </row>
    <row r="49" spans="1:13" ht="86.25">
      <c r="A49" s="161" t="s">
        <v>1945</v>
      </c>
      <c r="B49" s="156" t="s">
        <v>1946</v>
      </c>
      <c r="C49" s="143"/>
      <c r="D49" s="143" t="s">
        <v>166</v>
      </c>
      <c r="E49" s="149" t="str">
        <f t="shared" si="0"/>
        <v/>
      </c>
      <c r="F49" s="143"/>
      <c r="G49" s="143"/>
      <c r="H49" s="143"/>
      <c r="I49" s="143"/>
      <c r="J49" s="143"/>
      <c r="K49" s="143"/>
      <c r="L49" s="143"/>
      <c r="M49" s="145"/>
    </row>
    <row r="50" spans="1:13" ht="103.5">
      <c r="A50" s="161" t="s">
        <v>1947</v>
      </c>
      <c r="B50" s="156" t="s">
        <v>1948</v>
      </c>
      <c r="C50" s="143"/>
      <c r="D50" s="143" t="s">
        <v>166</v>
      </c>
      <c r="E50" s="149" t="str">
        <f t="shared" si="0"/>
        <v/>
      </c>
      <c r="F50" s="143"/>
      <c r="G50" s="143"/>
      <c r="H50" s="143"/>
      <c r="I50" s="143"/>
      <c r="J50" s="143"/>
      <c r="K50" s="143"/>
      <c r="L50" s="143"/>
      <c r="M50" s="145"/>
    </row>
    <row r="51" spans="1:13" ht="51.75">
      <c r="A51" s="161" t="s">
        <v>1949</v>
      </c>
      <c r="B51" s="156" t="s">
        <v>1950</v>
      </c>
      <c r="C51" s="143"/>
      <c r="D51" s="143" t="s">
        <v>166</v>
      </c>
      <c r="E51" s="149" t="str">
        <f t="shared" si="0"/>
        <v/>
      </c>
      <c r="F51" s="143"/>
      <c r="G51" s="143"/>
      <c r="H51" s="143"/>
      <c r="I51" s="143"/>
      <c r="J51" s="143"/>
      <c r="K51" s="143"/>
      <c r="L51" s="143"/>
      <c r="M51" s="145"/>
    </row>
    <row r="52" spans="1:13" ht="51.75">
      <c r="A52" s="161" t="s">
        <v>1951</v>
      </c>
      <c r="B52" s="156" t="s">
        <v>1952</v>
      </c>
      <c r="C52" s="143"/>
      <c r="D52" s="143" t="s">
        <v>166</v>
      </c>
      <c r="E52" s="149" t="str">
        <f t="shared" si="0"/>
        <v/>
      </c>
      <c r="F52" s="143"/>
      <c r="G52" s="143"/>
      <c r="H52" s="143"/>
      <c r="I52" s="143"/>
      <c r="J52" s="143"/>
      <c r="K52" s="143"/>
      <c r="L52" s="143"/>
      <c r="M52" s="145"/>
    </row>
    <row r="53" spans="1:13" ht="86.25">
      <c r="A53" s="161" t="s">
        <v>1953</v>
      </c>
      <c r="B53" s="156" t="s">
        <v>1954</v>
      </c>
      <c r="C53" s="143"/>
      <c r="D53" s="143" t="s">
        <v>166</v>
      </c>
      <c r="E53" s="149" t="str">
        <f t="shared" si="0"/>
        <v/>
      </c>
      <c r="F53" s="143"/>
      <c r="G53" s="143"/>
      <c r="H53" s="143"/>
      <c r="I53" s="143"/>
      <c r="J53" s="143"/>
      <c r="K53" s="143"/>
      <c r="L53" s="143"/>
      <c r="M53" s="145"/>
    </row>
    <row r="54" spans="1:13" ht="45">
      <c r="A54" s="160" t="s">
        <v>1955</v>
      </c>
      <c r="B54" s="155" t="s">
        <v>1956</v>
      </c>
      <c r="C54" s="141" t="s">
        <v>163</v>
      </c>
      <c r="D54" s="141" t="s">
        <v>163</v>
      </c>
      <c r="E54" s="141" t="s">
        <v>163</v>
      </c>
      <c r="F54" s="141" t="s">
        <v>163</v>
      </c>
      <c r="G54" s="141" t="s">
        <v>163</v>
      </c>
      <c r="H54" s="141" t="s">
        <v>163</v>
      </c>
      <c r="I54" s="141" t="s">
        <v>163</v>
      </c>
      <c r="J54" s="141" t="s">
        <v>163</v>
      </c>
      <c r="K54" s="141" t="s">
        <v>163</v>
      </c>
      <c r="L54" s="141" t="s">
        <v>163</v>
      </c>
      <c r="M54" s="141" t="s">
        <v>163</v>
      </c>
    </row>
    <row r="55" spans="1:13" ht="69">
      <c r="A55" s="161" t="s">
        <v>1957</v>
      </c>
      <c r="B55" s="156" t="s">
        <v>1958</v>
      </c>
      <c r="C55" s="143"/>
      <c r="D55" s="143" t="s">
        <v>166</v>
      </c>
      <c r="E55" s="149" t="str">
        <f t="shared" si="0"/>
        <v/>
      </c>
      <c r="F55" s="143"/>
      <c r="G55" s="143"/>
      <c r="H55" s="143"/>
      <c r="I55" s="143"/>
      <c r="J55" s="143"/>
      <c r="K55" s="143"/>
      <c r="L55" s="143"/>
      <c r="M55" s="145"/>
    </row>
    <row r="56" spans="1:13" ht="86.25">
      <c r="A56" s="161" t="s">
        <v>1959</v>
      </c>
      <c r="B56" s="156" t="s">
        <v>1960</v>
      </c>
      <c r="C56" s="143"/>
      <c r="D56" s="143" t="s">
        <v>166</v>
      </c>
      <c r="E56" s="149" t="str">
        <f t="shared" si="0"/>
        <v/>
      </c>
      <c r="F56" s="143"/>
      <c r="G56" s="143"/>
      <c r="H56" s="143"/>
      <c r="I56" s="143"/>
      <c r="J56" s="143"/>
      <c r="K56" s="143"/>
      <c r="L56" s="143"/>
      <c r="M56" s="145"/>
    </row>
    <row r="57" spans="1:13" ht="86.25">
      <c r="A57" s="161" t="s">
        <v>1961</v>
      </c>
      <c r="B57" s="156" t="s">
        <v>1962</v>
      </c>
      <c r="C57" s="143"/>
      <c r="D57" s="143" t="s">
        <v>166</v>
      </c>
      <c r="E57" s="149" t="str">
        <f t="shared" si="0"/>
        <v/>
      </c>
      <c r="F57" s="143"/>
      <c r="G57" s="143"/>
      <c r="H57" s="143"/>
      <c r="I57" s="143"/>
      <c r="J57" s="143"/>
      <c r="K57" s="143"/>
      <c r="L57" s="143"/>
      <c r="M57" s="145"/>
    </row>
    <row r="58" spans="1:13" ht="86.25">
      <c r="A58" s="161" t="s">
        <v>1963</v>
      </c>
      <c r="B58" s="156" t="s">
        <v>1964</v>
      </c>
      <c r="C58" s="143"/>
      <c r="D58" s="143" t="s">
        <v>166</v>
      </c>
      <c r="E58" s="149" t="str">
        <f t="shared" si="0"/>
        <v/>
      </c>
      <c r="F58" s="143"/>
      <c r="G58" s="143"/>
      <c r="H58" s="143"/>
      <c r="I58" s="143"/>
      <c r="J58" s="143"/>
      <c r="K58" s="143"/>
      <c r="L58" s="143"/>
      <c r="M58" s="145"/>
    </row>
    <row r="59" spans="1:13" ht="69">
      <c r="A59" s="161" t="s">
        <v>1965</v>
      </c>
      <c r="B59" s="156" t="s">
        <v>1966</v>
      </c>
      <c r="C59" s="143"/>
      <c r="D59" s="143" t="s">
        <v>166</v>
      </c>
      <c r="E59" s="149" t="str">
        <f t="shared" si="0"/>
        <v/>
      </c>
      <c r="F59" s="143"/>
      <c r="G59" s="143"/>
      <c r="H59" s="143"/>
      <c r="I59" s="143"/>
      <c r="J59" s="143"/>
      <c r="K59" s="143"/>
      <c r="L59" s="143"/>
      <c r="M59" s="145"/>
    </row>
    <row r="60" spans="1:13" ht="86.25">
      <c r="A60" s="161" t="s">
        <v>1967</v>
      </c>
      <c r="B60" s="156" t="s">
        <v>1968</v>
      </c>
      <c r="C60" s="143"/>
      <c r="D60" s="143" t="s">
        <v>166</v>
      </c>
      <c r="E60" s="149" t="str">
        <f t="shared" si="0"/>
        <v/>
      </c>
      <c r="F60" s="143"/>
      <c r="G60" s="143"/>
      <c r="H60" s="143"/>
      <c r="I60" s="143"/>
      <c r="J60" s="143"/>
      <c r="K60" s="143"/>
      <c r="L60" s="143"/>
      <c r="M60" s="145"/>
    </row>
    <row r="61" spans="1:13" ht="86.25">
      <c r="A61" s="161" t="s">
        <v>1969</v>
      </c>
      <c r="B61" s="156" t="s">
        <v>1970</v>
      </c>
      <c r="C61" s="143"/>
      <c r="D61" s="143" t="s">
        <v>166</v>
      </c>
      <c r="E61" s="149" t="str">
        <f t="shared" si="0"/>
        <v/>
      </c>
      <c r="F61" s="143"/>
      <c r="G61" s="143"/>
      <c r="H61" s="143"/>
      <c r="I61" s="143"/>
      <c r="J61" s="143"/>
      <c r="K61" s="143"/>
      <c r="L61" s="143"/>
      <c r="M61" s="145"/>
    </row>
    <row r="62" spans="1:13" ht="69">
      <c r="A62" s="161" t="s">
        <v>1971</v>
      </c>
      <c r="B62" s="156" t="s">
        <v>1972</v>
      </c>
      <c r="C62" s="143"/>
      <c r="D62" s="143" t="s">
        <v>166</v>
      </c>
      <c r="E62" s="149" t="str">
        <f t="shared" si="0"/>
        <v/>
      </c>
      <c r="F62" s="143"/>
      <c r="G62" s="143"/>
      <c r="H62" s="143"/>
      <c r="I62" s="143"/>
      <c r="J62" s="143"/>
      <c r="K62" s="143"/>
      <c r="L62" s="143"/>
      <c r="M62" s="145"/>
    </row>
    <row r="63" spans="1:13" ht="86.25">
      <c r="A63" s="161" t="s">
        <v>1973</v>
      </c>
      <c r="B63" s="156" t="s">
        <v>1974</v>
      </c>
      <c r="C63" s="143"/>
      <c r="D63" s="143" t="s">
        <v>166</v>
      </c>
      <c r="E63" s="149" t="str">
        <f t="shared" ref="E63:E111" si="1">IF($F$2="Yes","Compliant","")</f>
        <v/>
      </c>
      <c r="F63" s="143"/>
      <c r="G63" s="143"/>
      <c r="H63" s="143"/>
      <c r="I63" s="143"/>
      <c r="J63" s="143"/>
      <c r="K63" s="143"/>
      <c r="L63" s="143"/>
      <c r="M63" s="145"/>
    </row>
    <row r="64" spans="1:13" ht="86.25">
      <c r="A64" s="161" t="s">
        <v>1975</v>
      </c>
      <c r="B64" s="156" t="s">
        <v>1976</v>
      </c>
      <c r="C64" s="143"/>
      <c r="D64" s="143" t="s">
        <v>166</v>
      </c>
      <c r="E64" s="149" t="str">
        <f t="shared" si="0"/>
        <v/>
      </c>
      <c r="F64" s="143"/>
      <c r="G64" s="143"/>
      <c r="H64" s="143"/>
      <c r="I64" s="143"/>
      <c r="J64" s="143"/>
      <c r="K64" s="143"/>
      <c r="L64" s="143"/>
      <c r="M64" s="145"/>
    </row>
    <row r="65" spans="1:13" ht="120.75">
      <c r="A65" s="161" t="s">
        <v>1977</v>
      </c>
      <c r="B65" s="156" t="s">
        <v>1978</v>
      </c>
      <c r="C65" s="143"/>
      <c r="D65" s="143" t="s">
        <v>166</v>
      </c>
      <c r="E65" s="149" t="str">
        <f t="shared" si="0"/>
        <v/>
      </c>
      <c r="F65" s="143"/>
      <c r="G65" s="143"/>
      <c r="H65" s="143"/>
      <c r="I65" s="143"/>
      <c r="J65" s="143"/>
      <c r="K65" s="143"/>
      <c r="L65" s="143"/>
      <c r="M65" s="145"/>
    </row>
    <row r="66" spans="1:13" ht="120.75">
      <c r="A66" s="161" t="s">
        <v>1979</v>
      </c>
      <c r="B66" s="156" t="s">
        <v>1980</v>
      </c>
      <c r="C66" s="143"/>
      <c r="D66" s="143" t="s">
        <v>166</v>
      </c>
      <c r="E66" s="149" t="str">
        <f t="shared" si="0"/>
        <v/>
      </c>
      <c r="F66" s="143"/>
      <c r="G66" s="143"/>
      <c r="H66" s="143"/>
      <c r="I66" s="143"/>
      <c r="J66" s="143"/>
      <c r="K66" s="143"/>
      <c r="L66" s="143"/>
      <c r="M66" s="145"/>
    </row>
    <row r="67" spans="1:13" ht="51.75">
      <c r="A67" s="161" t="s">
        <v>1981</v>
      </c>
      <c r="B67" s="156" t="s">
        <v>1982</v>
      </c>
      <c r="C67" s="143"/>
      <c r="D67" s="143" t="s">
        <v>166</v>
      </c>
      <c r="E67" s="149" t="str">
        <f t="shared" si="0"/>
        <v/>
      </c>
      <c r="F67" s="143"/>
      <c r="G67" s="143"/>
      <c r="H67" s="143"/>
      <c r="I67" s="143"/>
      <c r="J67" s="143"/>
      <c r="K67" s="143"/>
      <c r="L67" s="143"/>
      <c r="M67" s="145"/>
    </row>
    <row r="68" spans="1:13" ht="120.75">
      <c r="A68" s="161" t="s">
        <v>1983</v>
      </c>
      <c r="B68" s="156" t="s">
        <v>1984</v>
      </c>
      <c r="C68" s="143"/>
      <c r="D68" s="143" t="s">
        <v>166</v>
      </c>
      <c r="E68" s="149" t="str">
        <f t="shared" si="0"/>
        <v/>
      </c>
      <c r="F68" s="143"/>
      <c r="G68" s="143"/>
      <c r="H68" s="143"/>
      <c r="I68" s="143"/>
      <c r="J68" s="143"/>
      <c r="K68" s="143"/>
      <c r="L68" s="143"/>
      <c r="M68" s="145"/>
    </row>
    <row r="69" spans="1:13" ht="51.75">
      <c r="A69" s="161" t="s">
        <v>1985</v>
      </c>
      <c r="B69" s="156" t="s">
        <v>1986</v>
      </c>
      <c r="C69" s="141" t="s">
        <v>163</v>
      </c>
      <c r="D69" s="141" t="s">
        <v>163</v>
      </c>
      <c r="E69" s="141" t="s">
        <v>163</v>
      </c>
      <c r="F69" s="141" t="s">
        <v>163</v>
      </c>
      <c r="G69" s="141" t="s">
        <v>163</v>
      </c>
      <c r="H69" s="141" t="s">
        <v>163</v>
      </c>
      <c r="I69" s="141" t="s">
        <v>163</v>
      </c>
      <c r="J69" s="141" t="s">
        <v>163</v>
      </c>
      <c r="K69" s="141" t="s">
        <v>163</v>
      </c>
      <c r="L69" s="141" t="s">
        <v>163</v>
      </c>
      <c r="M69" s="141" t="s">
        <v>163</v>
      </c>
    </row>
    <row r="70" spans="1:13" ht="51.75">
      <c r="A70" s="161" t="s">
        <v>1987</v>
      </c>
      <c r="B70" s="156" t="s">
        <v>1988</v>
      </c>
      <c r="C70" s="143"/>
      <c r="D70" s="143" t="s">
        <v>166</v>
      </c>
      <c r="E70" s="149" t="str">
        <f t="shared" si="0"/>
        <v/>
      </c>
      <c r="F70" s="143"/>
      <c r="G70" s="143"/>
      <c r="H70" s="143"/>
      <c r="I70" s="143"/>
      <c r="J70" s="143"/>
      <c r="K70" s="143"/>
      <c r="L70" s="143"/>
      <c r="M70" s="145"/>
    </row>
    <row r="71" spans="1:13" ht="51.75">
      <c r="A71" s="161" t="s">
        <v>1989</v>
      </c>
      <c r="B71" s="156" t="s">
        <v>1990</v>
      </c>
      <c r="C71" s="143"/>
      <c r="D71" s="143" t="s">
        <v>166</v>
      </c>
      <c r="E71" s="149" t="str">
        <f t="shared" si="0"/>
        <v/>
      </c>
      <c r="F71" s="143"/>
      <c r="G71" s="143"/>
      <c r="H71" s="143"/>
      <c r="I71" s="143"/>
      <c r="J71" s="143"/>
      <c r="K71" s="143"/>
      <c r="L71" s="143"/>
      <c r="M71" s="145"/>
    </row>
    <row r="72" spans="1:13" ht="51.75">
      <c r="A72" s="161" t="s">
        <v>1991</v>
      </c>
      <c r="B72" s="156" t="s">
        <v>1992</v>
      </c>
      <c r="C72" s="143"/>
      <c r="D72" s="143" t="s">
        <v>166</v>
      </c>
      <c r="E72" s="149" t="str">
        <f t="shared" si="1"/>
        <v/>
      </c>
      <c r="F72" s="143"/>
      <c r="G72" s="143"/>
      <c r="H72" s="143"/>
      <c r="I72" s="143"/>
      <c r="J72" s="143"/>
      <c r="K72" s="143"/>
      <c r="L72" s="143"/>
      <c r="M72" s="145"/>
    </row>
    <row r="73" spans="1:13" ht="69">
      <c r="A73" s="161" t="s">
        <v>1993</v>
      </c>
      <c r="B73" s="156" t="s">
        <v>1994</v>
      </c>
      <c r="C73" s="143"/>
      <c r="D73" s="143" t="s">
        <v>166</v>
      </c>
      <c r="E73" s="149" t="str">
        <f t="shared" si="1"/>
        <v/>
      </c>
      <c r="F73" s="143"/>
      <c r="G73" s="143"/>
      <c r="H73" s="143"/>
      <c r="I73" s="143"/>
      <c r="J73" s="143"/>
      <c r="K73" s="143"/>
      <c r="L73" s="143"/>
      <c r="M73" s="145"/>
    </row>
    <row r="74" spans="1:13" ht="51.75">
      <c r="A74" s="161" t="s">
        <v>1995</v>
      </c>
      <c r="B74" s="156" t="s">
        <v>1996</v>
      </c>
      <c r="C74" s="143"/>
      <c r="D74" s="143" t="s">
        <v>166</v>
      </c>
      <c r="E74" s="149" t="str">
        <f t="shared" si="1"/>
        <v/>
      </c>
      <c r="F74" s="143"/>
      <c r="G74" s="143"/>
      <c r="H74" s="143"/>
      <c r="I74" s="143"/>
      <c r="J74" s="143"/>
      <c r="K74" s="143"/>
      <c r="L74" s="143"/>
      <c r="M74" s="145"/>
    </row>
    <row r="75" spans="1:13" ht="51.75">
      <c r="A75" s="161" t="s">
        <v>1997</v>
      </c>
      <c r="B75" s="156" t="s">
        <v>1998</v>
      </c>
      <c r="C75" s="143"/>
      <c r="D75" s="143" t="s">
        <v>166</v>
      </c>
      <c r="E75" s="149" t="str">
        <f t="shared" si="1"/>
        <v/>
      </c>
      <c r="F75" s="143"/>
      <c r="G75" s="143"/>
      <c r="H75" s="143"/>
      <c r="I75" s="143"/>
      <c r="J75" s="143"/>
      <c r="K75" s="143"/>
      <c r="L75" s="143"/>
      <c r="M75" s="145"/>
    </row>
    <row r="76" spans="1:13" ht="51.75">
      <c r="A76" s="161" t="s">
        <v>1999</v>
      </c>
      <c r="B76" s="156" t="s">
        <v>2000</v>
      </c>
      <c r="C76" s="143"/>
      <c r="D76" s="143" t="s">
        <v>166</v>
      </c>
      <c r="E76" s="149" t="str">
        <f t="shared" si="1"/>
        <v/>
      </c>
      <c r="F76" s="143"/>
      <c r="G76" s="143"/>
      <c r="H76" s="143"/>
      <c r="I76" s="143"/>
      <c r="J76" s="143"/>
      <c r="K76" s="143"/>
      <c r="L76" s="143"/>
      <c r="M76" s="145"/>
    </row>
    <row r="77" spans="1:13" ht="51.75">
      <c r="A77" s="161" t="s">
        <v>2001</v>
      </c>
      <c r="B77" s="156" t="s">
        <v>2002</v>
      </c>
      <c r="C77" s="143"/>
      <c r="D77" s="143" t="s">
        <v>166</v>
      </c>
      <c r="E77" s="149" t="str">
        <f t="shared" si="1"/>
        <v/>
      </c>
      <c r="F77" s="143"/>
      <c r="G77" s="143"/>
      <c r="H77" s="143"/>
      <c r="I77" s="143"/>
      <c r="J77" s="143"/>
      <c r="K77" s="143"/>
      <c r="L77" s="143"/>
      <c r="M77" s="145"/>
    </row>
    <row r="78" spans="1:13" ht="86.25">
      <c r="A78" s="161" t="s">
        <v>2003</v>
      </c>
      <c r="B78" s="156" t="s">
        <v>2004</v>
      </c>
      <c r="C78" s="143"/>
      <c r="D78" s="143" t="s">
        <v>166</v>
      </c>
      <c r="E78" s="149" t="str">
        <f t="shared" si="1"/>
        <v/>
      </c>
      <c r="F78" s="143"/>
      <c r="G78" s="143"/>
      <c r="H78" s="143"/>
      <c r="I78" s="143"/>
      <c r="J78" s="143"/>
      <c r="K78" s="143"/>
      <c r="L78" s="143"/>
      <c r="M78" s="145"/>
    </row>
    <row r="79" spans="1:13" ht="51.75">
      <c r="A79" s="161" t="s">
        <v>2005</v>
      </c>
      <c r="B79" s="156" t="s">
        <v>2006</v>
      </c>
      <c r="C79" s="143"/>
      <c r="D79" s="143" t="s">
        <v>166</v>
      </c>
      <c r="E79" s="149" t="str">
        <f t="shared" si="1"/>
        <v/>
      </c>
      <c r="F79" s="143"/>
      <c r="G79" s="143"/>
      <c r="H79" s="143"/>
      <c r="I79" s="143"/>
      <c r="J79" s="143"/>
      <c r="K79" s="143"/>
      <c r="L79" s="143"/>
      <c r="M79" s="145"/>
    </row>
    <row r="80" spans="1:13" ht="51.75">
      <c r="A80" s="161" t="s">
        <v>2007</v>
      </c>
      <c r="B80" s="156" t="s">
        <v>2008</v>
      </c>
      <c r="C80" s="143"/>
      <c r="D80" s="143" t="s">
        <v>166</v>
      </c>
      <c r="E80" s="149" t="str">
        <f t="shared" si="1"/>
        <v/>
      </c>
      <c r="F80" s="143"/>
      <c r="G80" s="143"/>
      <c r="H80" s="143"/>
      <c r="I80" s="143"/>
      <c r="J80" s="143"/>
      <c r="K80" s="143"/>
      <c r="L80" s="143"/>
      <c r="M80" s="145"/>
    </row>
    <row r="81" spans="1:13" ht="51.75">
      <c r="A81" s="161" t="s">
        <v>2009</v>
      </c>
      <c r="B81" s="156" t="s">
        <v>2010</v>
      </c>
      <c r="C81" s="143"/>
      <c r="D81" s="143" t="s">
        <v>166</v>
      </c>
      <c r="E81" s="149" t="str">
        <f t="shared" si="1"/>
        <v/>
      </c>
      <c r="F81" s="143"/>
      <c r="G81" s="143"/>
      <c r="H81" s="143"/>
      <c r="I81" s="143"/>
      <c r="J81" s="143"/>
      <c r="K81" s="143"/>
      <c r="L81" s="143"/>
      <c r="M81" s="145"/>
    </row>
    <row r="82" spans="1:13" ht="51.75">
      <c r="A82" s="161" t="s">
        <v>2011</v>
      </c>
      <c r="B82" s="156" t="s">
        <v>2012</v>
      </c>
      <c r="C82" s="143"/>
      <c r="D82" s="143" t="s">
        <v>166</v>
      </c>
      <c r="E82" s="149" t="str">
        <f t="shared" si="1"/>
        <v/>
      </c>
      <c r="F82" s="143"/>
      <c r="G82" s="143"/>
      <c r="H82" s="143"/>
      <c r="I82" s="143"/>
      <c r="J82" s="143"/>
      <c r="K82" s="143"/>
      <c r="L82" s="143"/>
      <c r="M82" s="145"/>
    </row>
    <row r="83" spans="1:13" ht="51.75">
      <c r="A83" s="161" t="s">
        <v>2013</v>
      </c>
      <c r="B83" s="156" t="s">
        <v>2014</v>
      </c>
      <c r="C83" s="143"/>
      <c r="D83" s="143" t="s">
        <v>166</v>
      </c>
      <c r="E83" s="149" t="str">
        <f t="shared" si="1"/>
        <v/>
      </c>
      <c r="F83" s="143"/>
      <c r="G83" s="143"/>
      <c r="H83" s="143"/>
      <c r="I83" s="143"/>
      <c r="J83" s="143"/>
      <c r="K83" s="143"/>
      <c r="L83" s="143"/>
      <c r="M83" s="145"/>
    </row>
    <row r="84" spans="1:13" ht="86.25">
      <c r="A84" s="161" t="s">
        <v>2015</v>
      </c>
      <c r="B84" s="156" t="s">
        <v>2016</v>
      </c>
      <c r="C84" s="143"/>
      <c r="D84" s="143" t="s">
        <v>166</v>
      </c>
      <c r="E84" s="149" t="str">
        <f t="shared" si="1"/>
        <v/>
      </c>
      <c r="F84" s="143"/>
      <c r="G84" s="143"/>
      <c r="H84" s="143"/>
      <c r="I84" s="143"/>
      <c r="J84" s="143"/>
      <c r="K84" s="143"/>
      <c r="L84" s="143"/>
      <c r="M84" s="145"/>
    </row>
    <row r="85" spans="1:13" ht="51.75">
      <c r="A85" s="161" t="s">
        <v>2017</v>
      </c>
      <c r="B85" s="156" t="s">
        <v>2018</v>
      </c>
      <c r="C85" s="143"/>
      <c r="D85" s="143" t="s">
        <v>166</v>
      </c>
      <c r="E85" s="149" t="str">
        <f t="shared" si="1"/>
        <v/>
      </c>
      <c r="F85" s="143"/>
      <c r="G85" s="143"/>
      <c r="H85" s="143"/>
      <c r="I85" s="143"/>
      <c r="J85" s="143"/>
      <c r="K85" s="143"/>
      <c r="L85" s="143"/>
      <c r="M85" s="145"/>
    </row>
    <row r="86" spans="1:13" ht="51.75">
      <c r="A86" s="161" t="s">
        <v>2019</v>
      </c>
      <c r="B86" s="156" t="s">
        <v>2020</v>
      </c>
      <c r="C86" s="143"/>
      <c r="D86" s="143" t="s">
        <v>166</v>
      </c>
      <c r="E86" s="149" t="str">
        <f t="shared" si="1"/>
        <v/>
      </c>
      <c r="F86" s="143"/>
      <c r="G86" s="143"/>
      <c r="H86" s="143"/>
      <c r="I86" s="143"/>
      <c r="J86" s="143"/>
      <c r="K86" s="143"/>
      <c r="L86" s="143"/>
      <c r="M86" s="145"/>
    </row>
    <row r="87" spans="1:13" ht="51.75">
      <c r="A87" s="161" t="s">
        <v>2021</v>
      </c>
      <c r="B87" s="156" t="s">
        <v>2022</v>
      </c>
      <c r="C87" s="143"/>
      <c r="D87" s="143" t="s">
        <v>166</v>
      </c>
      <c r="E87" s="149" t="str">
        <f t="shared" si="1"/>
        <v/>
      </c>
      <c r="F87" s="143"/>
      <c r="G87" s="143"/>
      <c r="H87" s="143"/>
      <c r="I87" s="143"/>
      <c r="J87" s="143"/>
      <c r="K87" s="143"/>
      <c r="L87" s="143"/>
      <c r="M87" s="145"/>
    </row>
    <row r="88" spans="1:13" ht="51.75">
      <c r="A88" s="161" t="s">
        <v>2023</v>
      </c>
      <c r="B88" s="156" t="s">
        <v>2024</v>
      </c>
      <c r="C88" s="143"/>
      <c r="D88" s="143" t="s">
        <v>166</v>
      </c>
      <c r="E88" s="149" t="str">
        <f t="shared" si="1"/>
        <v/>
      </c>
      <c r="F88" s="143"/>
      <c r="G88" s="143"/>
      <c r="H88" s="143"/>
      <c r="I88" s="143"/>
      <c r="J88" s="143"/>
      <c r="K88" s="143"/>
      <c r="L88" s="143"/>
      <c r="M88" s="145"/>
    </row>
    <row r="89" spans="1:13" ht="69">
      <c r="A89" s="161" t="s">
        <v>2025</v>
      </c>
      <c r="B89" s="156" t="s">
        <v>2026</v>
      </c>
      <c r="C89" s="143"/>
      <c r="D89" s="143" t="s">
        <v>166</v>
      </c>
      <c r="E89" s="149" t="str">
        <f t="shared" si="1"/>
        <v/>
      </c>
      <c r="F89" s="143"/>
      <c r="G89" s="143"/>
      <c r="H89" s="143"/>
      <c r="I89" s="143"/>
      <c r="J89" s="143"/>
      <c r="K89" s="143"/>
      <c r="L89" s="143"/>
      <c r="M89" s="145"/>
    </row>
    <row r="90" spans="1:13" ht="86.25">
      <c r="A90" s="161" t="s">
        <v>2027</v>
      </c>
      <c r="B90" s="156" t="s">
        <v>2028</v>
      </c>
      <c r="C90" s="143"/>
      <c r="D90" s="143" t="s">
        <v>166</v>
      </c>
      <c r="E90" s="149" t="str">
        <f t="shared" si="1"/>
        <v/>
      </c>
      <c r="F90" s="143"/>
      <c r="G90" s="143"/>
      <c r="H90" s="143"/>
      <c r="I90" s="143"/>
      <c r="J90" s="143"/>
      <c r="K90" s="143"/>
      <c r="L90" s="143"/>
      <c r="M90" s="145"/>
    </row>
    <row r="91" spans="1:13" ht="120.75">
      <c r="A91" s="161" t="s">
        <v>2029</v>
      </c>
      <c r="B91" s="156" t="s">
        <v>2030</v>
      </c>
      <c r="C91" s="143"/>
      <c r="D91" s="143" t="s">
        <v>166</v>
      </c>
      <c r="E91" s="149" t="str">
        <f t="shared" si="1"/>
        <v/>
      </c>
      <c r="F91" s="143"/>
      <c r="G91" s="143"/>
      <c r="H91" s="143"/>
      <c r="I91" s="143"/>
      <c r="J91" s="143"/>
      <c r="K91" s="143"/>
      <c r="L91" s="143"/>
      <c r="M91" s="145"/>
    </row>
    <row r="92" spans="1:13" ht="51.75">
      <c r="A92" s="161" t="s">
        <v>2031</v>
      </c>
      <c r="B92" s="156" t="s">
        <v>2032</v>
      </c>
      <c r="C92" s="143"/>
      <c r="D92" s="143" t="s">
        <v>166</v>
      </c>
      <c r="E92" s="149" t="str">
        <f t="shared" si="1"/>
        <v/>
      </c>
      <c r="F92" s="143"/>
      <c r="G92" s="143"/>
      <c r="H92" s="143"/>
      <c r="I92" s="143"/>
      <c r="J92" s="143"/>
      <c r="K92" s="143"/>
      <c r="L92" s="143"/>
      <c r="M92" s="145"/>
    </row>
    <row r="93" spans="1:13" ht="69">
      <c r="A93" s="161" t="s">
        <v>2033</v>
      </c>
      <c r="B93" s="156" t="s">
        <v>2034</v>
      </c>
      <c r="C93" s="143"/>
      <c r="D93" s="143" t="s">
        <v>166</v>
      </c>
      <c r="E93" s="149" t="str">
        <f t="shared" si="1"/>
        <v/>
      </c>
      <c r="F93" s="143"/>
      <c r="G93" s="143"/>
      <c r="H93" s="143"/>
      <c r="I93" s="143"/>
      <c r="J93" s="143"/>
      <c r="K93" s="143"/>
      <c r="L93" s="143"/>
      <c r="M93" s="145"/>
    </row>
    <row r="94" spans="1:13" ht="172.5">
      <c r="A94" s="161" t="s">
        <v>2035</v>
      </c>
      <c r="B94" s="156" t="s">
        <v>2036</v>
      </c>
      <c r="C94" s="143"/>
      <c r="D94" s="143" t="s">
        <v>166</v>
      </c>
      <c r="E94" s="149" t="str">
        <f t="shared" si="1"/>
        <v/>
      </c>
      <c r="F94" s="143"/>
      <c r="G94" s="143"/>
      <c r="H94" s="143"/>
      <c r="I94" s="143"/>
      <c r="J94" s="143"/>
      <c r="K94" s="143"/>
      <c r="L94" s="143"/>
      <c r="M94" s="145"/>
    </row>
    <row r="95" spans="1:13" ht="51.75">
      <c r="A95" s="161" t="s">
        <v>2037</v>
      </c>
      <c r="B95" s="156" t="s">
        <v>2038</v>
      </c>
      <c r="C95" s="143"/>
      <c r="D95" s="143" t="s">
        <v>166</v>
      </c>
      <c r="E95" s="149" t="str">
        <f t="shared" si="1"/>
        <v/>
      </c>
      <c r="F95" s="143"/>
      <c r="G95" s="143"/>
      <c r="H95" s="143"/>
      <c r="I95" s="143"/>
      <c r="J95" s="143"/>
      <c r="K95" s="143"/>
      <c r="L95" s="143"/>
      <c r="M95" s="145"/>
    </row>
    <row r="96" spans="1:13" ht="138">
      <c r="A96" s="161" t="s">
        <v>2039</v>
      </c>
      <c r="B96" s="156" t="s">
        <v>2040</v>
      </c>
      <c r="C96" s="143"/>
      <c r="D96" s="143" t="s">
        <v>166</v>
      </c>
      <c r="E96" s="149" t="str">
        <f t="shared" si="1"/>
        <v/>
      </c>
      <c r="F96" s="143"/>
      <c r="G96" s="143"/>
      <c r="H96" s="143"/>
      <c r="I96" s="143"/>
      <c r="J96" s="143"/>
      <c r="K96" s="143"/>
      <c r="L96" s="143"/>
      <c r="M96" s="145"/>
    </row>
    <row r="97" spans="1:13" ht="86.25">
      <c r="A97" s="161" t="s">
        <v>2041</v>
      </c>
      <c r="B97" s="156" t="s">
        <v>2042</v>
      </c>
      <c r="C97" s="143"/>
      <c r="D97" s="143" t="s">
        <v>166</v>
      </c>
      <c r="E97" s="149" t="str">
        <f t="shared" si="1"/>
        <v/>
      </c>
      <c r="F97" s="143"/>
      <c r="G97" s="143"/>
      <c r="H97" s="143"/>
      <c r="I97" s="143"/>
      <c r="J97" s="143"/>
      <c r="K97" s="143"/>
      <c r="L97" s="143"/>
      <c r="M97" s="145"/>
    </row>
    <row r="98" spans="1:13" ht="69">
      <c r="A98" s="161" t="s">
        <v>2043</v>
      </c>
      <c r="B98" s="156" t="s">
        <v>2044</v>
      </c>
      <c r="C98" s="143"/>
      <c r="D98" s="143" t="s">
        <v>166</v>
      </c>
      <c r="E98" s="149" t="str">
        <f t="shared" si="1"/>
        <v/>
      </c>
      <c r="F98" s="143"/>
      <c r="G98" s="143"/>
      <c r="H98" s="143"/>
      <c r="I98" s="143"/>
      <c r="J98" s="143"/>
      <c r="K98" s="143"/>
      <c r="L98" s="143"/>
      <c r="M98" s="145"/>
    </row>
    <row r="99" spans="1:13" ht="189.75">
      <c r="A99" s="161" t="s">
        <v>2045</v>
      </c>
      <c r="B99" s="156" t="s">
        <v>2046</v>
      </c>
      <c r="C99" s="143"/>
      <c r="D99" s="143" t="s">
        <v>166</v>
      </c>
      <c r="E99" s="149" t="str">
        <f t="shared" si="1"/>
        <v/>
      </c>
      <c r="F99" s="143"/>
      <c r="G99" s="143"/>
      <c r="H99" s="143"/>
      <c r="I99" s="143"/>
      <c r="J99" s="143"/>
      <c r="K99" s="143"/>
      <c r="L99" s="143"/>
      <c r="M99" s="145"/>
    </row>
    <row r="100" spans="1:13" ht="69">
      <c r="A100" s="161" t="s">
        <v>2047</v>
      </c>
      <c r="B100" s="156" t="s">
        <v>2048</v>
      </c>
      <c r="C100" s="143"/>
      <c r="D100" s="143" t="s">
        <v>166</v>
      </c>
      <c r="E100" s="149" t="str">
        <f t="shared" si="1"/>
        <v/>
      </c>
      <c r="F100" s="143"/>
      <c r="G100" s="143"/>
      <c r="H100" s="143"/>
      <c r="I100" s="143"/>
      <c r="J100" s="143"/>
      <c r="K100" s="143"/>
      <c r="L100" s="143"/>
      <c r="M100" s="145"/>
    </row>
    <row r="101" spans="1:13" ht="172.5">
      <c r="A101" s="161" t="s">
        <v>2049</v>
      </c>
      <c r="B101" s="156" t="s">
        <v>2050</v>
      </c>
      <c r="C101" s="143"/>
      <c r="D101" s="143" t="s">
        <v>166</v>
      </c>
      <c r="E101" s="149" t="str">
        <f t="shared" si="1"/>
        <v/>
      </c>
      <c r="F101" s="143"/>
      <c r="G101" s="143"/>
      <c r="H101" s="143"/>
      <c r="I101" s="143"/>
      <c r="J101" s="143"/>
      <c r="K101" s="143"/>
      <c r="L101" s="143"/>
      <c r="M101" s="145"/>
    </row>
    <row r="102" spans="1:13" ht="172.5">
      <c r="A102" s="161" t="s">
        <v>2051</v>
      </c>
      <c r="B102" s="156" t="s">
        <v>2052</v>
      </c>
      <c r="C102" s="143"/>
      <c r="D102" s="143" t="s">
        <v>166</v>
      </c>
      <c r="E102" s="149" t="str">
        <f t="shared" si="1"/>
        <v/>
      </c>
      <c r="F102" s="143"/>
      <c r="G102" s="143"/>
      <c r="H102" s="143"/>
      <c r="I102" s="143"/>
      <c r="J102" s="143"/>
      <c r="K102" s="143"/>
      <c r="L102" s="143"/>
      <c r="M102" s="145"/>
    </row>
    <row r="103" spans="1:13" ht="51.75">
      <c r="A103" s="161" t="s">
        <v>2053</v>
      </c>
      <c r="B103" s="156" t="s">
        <v>2054</v>
      </c>
      <c r="C103" s="143"/>
      <c r="D103" s="143" t="s">
        <v>166</v>
      </c>
      <c r="E103" s="149" t="str">
        <f t="shared" si="1"/>
        <v/>
      </c>
      <c r="F103" s="143"/>
      <c r="G103" s="143"/>
      <c r="H103" s="143"/>
      <c r="I103" s="143"/>
      <c r="J103" s="143"/>
      <c r="K103" s="143"/>
      <c r="L103" s="143"/>
      <c r="M103" s="145"/>
    </row>
    <row r="104" spans="1:13" ht="51.75">
      <c r="A104" s="161" t="s">
        <v>2055</v>
      </c>
      <c r="B104" s="156" t="s">
        <v>2056</v>
      </c>
      <c r="C104" s="143"/>
      <c r="D104" s="143" t="s">
        <v>166</v>
      </c>
      <c r="E104" s="149" t="str">
        <f t="shared" si="1"/>
        <v/>
      </c>
      <c r="F104" s="143"/>
      <c r="G104" s="143"/>
      <c r="H104" s="143"/>
      <c r="I104" s="143"/>
      <c r="J104" s="143"/>
      <c r="K104" s="143"/>
      <c r="L104" s="143"/>
      <c r="M104" s="145"/>
    </row>
    <row r="105" spans="1:13" ht="86.25">
      <c r="A105" s="161" t="s">
        <v>2057</v>
      </c>
      <c r="B105" s="156" t="s">
        <v>2058</v>
      </c>
      <c r="C105" s="143"/>
      <c r="D105" s="143" t="s">
        <v>166</v>
      </c>
      <c r="E105" s="149" t="str">
        <f t="shared" si="1"/>
        <v/>
      </c>
      <c r="F105" s="143"/>
      <c r="G105" s="143"/>
      <c r="H105" s="143"/>
      <c r="I105" s="143"/>
      <c r="J105" s="143"/>
      <c r="K105" s="143"/>
      <c r="L105" s="143"/>
      <c r="M105" s="145"/>
    </row>
    <row r="106" spans="1:13" ht="51.75">
      <c r="A106" s="161" t="s">
        <v>2059</v>
      </c>
      <c r="B106" s="156" t="s">
        <v>2060</v>
      </c>
      <c r="C106" s="143"/>
      <c r="D106" s="143" t="s">
        <v>166</v>
      </c>
      <c r="E106" s="149" t="str">
        <f t="shared" si="1"/>
        <v/>
      </c>
      <c r="F106" s="143"/>
      <c r="G106" s="143"/>
      <c r="H106" s="143"/>
      <c r="I106" s="143"/>
      <c r="J106" s="143"/>
      <c r="K106" s="143"/>
      <c r="L106" s="143"/>
      <c r="M106" s="145"/>
    </row>
    <row r="107" spans="1:13" ht="86.25">
      <c r="A107" s="161" t="s">
        <v>2061</v>
      </c>
      <c r="B107" s="157" t="s">
        <v>2062</v>
      </c>
      <c r="C107" s="143"/>
      <c r="D107" s="143" t="s">
        <v>166</v>
      </c>
      <c r="E107" s="149" t="str">
        <f t="shared" si="1"/>
        <v/>
      </c>
      <c r="F107" s="143"/>
      <c r="G107" s="143"/>
      <c r="H107" s="143"/>
      <c r="I107" s="143"/>
      <c r="J107" s="143"/>
      <c r="K107" s="143"/>
      <c r="L107" s="143"/>
      <c r="M107" s="145"/>
    </row>
    <row r="108" spans="1:13" ht="51.75">
      <c r="A108" s="161" t="s">
        <v>2063</v>
      </c>
      <c r="B108" s="156" t="s">
        <v>2064</v>
      </c>
      <c r="C108" s="143"/>
      <c r="D108" s="143" t="s">
        <v>166</v>
      </c>
      <c r="E108" s="149" t="str">
        <f t="shared" si="1"/>
        <v/>
      </c>
      <c r="F108" s="143"/>
      <c r="G108" s="143"/>
      <c r="H108" s="143"/>
      <c r="I108" s="143"/>
      <c r="J108" s="143"/>
      <c r="K108" s="143"/>
      <c r="L108" s="143"/>
      <c r="M108" s="145"/>
    </row>
    <row r="109" spans="1:13" ht="51.75">
      <c r="A109" s="161" t="s">
        <v>2065</v>
      </c>
      <c r="B109" s="156" t="s">
        <v>2066</v>
      </c>
      <c r="C109" s="143"/>
      <c r="D109" s="143" t="s">
        <v>166</v>
      </c>
      <c r="E109" s="149" t="str">
        <f t="shared" si="1"/>
        <v/>
      </c>
      <c r="F109" s="143"/>
      <c r="G109" s="143"/>
      <c r="H109" s="143"/>
      <c r="I109" s="143"/>
      <c r="J109" s="143"/>
      <c r="K109" s="143"/>
      <c r="L109" s="143"/>
      <c r="M109" s="145"/>
    </row>
    <row r="110" spans="1:13" ht="51.75">
      <c r="A110" s="161" t="s">
        <v>2067</v>
      </c>
      <c r="B110" s="156" t="s">
        <v>2068</v>
      </c>
      <c r="C110" s="143"/>
      <c r="D110" s="143" t="s">
        <v>166</v>
      </c>
      <c r="E110" s="149" t="str">
        <f t="shared" si="1"/>
        <v/>
      </c>
      <c r="F110" s="143"/>
      <c r="G110" s="143"/>
      <c r="H110" s="143"/>
      <c r="I110" s="143"/>
      <c r="J110" s="143"/>
      <c r="K110" s="143"/>
      <c r="L110" s="143"/>
      <c r="M110" s="145"/>
    </row>
    <row r="111" spans="1:13" ht="51.75">
      <c r="A111" s="161" t="s">
        <v>2069</v>
      </c>
      <c r="B111" s="156" t="s">
        <v>2070</v>
      </c>
      <c r="C111" s="143"/>
      <c r="D111" s="143" t="s">
        <v>166</v>
      </c>
      <c r="E111" s="149" t="str">
        <f t="shared" si="1"/>
        <v/>
      </c>
      <c r="F111" s="143"/>
      <c r="G111" s="143"/>
      <c r="H111" s="143"/>
      <c r="I111" s="143"/>
      <c r="J111" s="143"/>
      <c r="K111" s="143"/>
      <c r="L111" s="143"/>
      <c r="M111" s="145"/>
    </row>
  </sheetData>
  <sheetProtection autoFilter="0"/>
  <mergeCells count="3">
    <mergeCell ref="A1:B2"/>
    <mergeCell ref="E1:E2"/>
    <mergeCell ref="M1:M2"/>
  </mergeCells>
  <conditionalFormatting sqref="C5:C6 E5:E6 I5:I6 L5:L6 C28:C53 E28:E53 I28:I53 L28:L53 C55:C68 E55:E68 I55:I68 L55:L68 C70:C111 E70:E111 I70:I111 L70:L111">
    <cfRule type="containsText" dxfId="240" priority="37" operator="containsText" text="Non-compliant">
      <formula>NOT(ISERROR(SEARCH("Non-compliant",C5)))</formula>
    </cfRule>
    <cfRule type="containsText" dxfId="239" priority="38" operator="containsText" text="Not applicable">
      <formula>NOT(ISERROR(SEARCH("Not applicable",C5)))</formula>
    </cfRule>
    <cfRule type="containsText" dxfId="238" priority="39" operator="containsText" text="Partially compliant">
      <formula>NOT(ISERROR(SEARCH("Partially compliant",C5)))</formula>
    </cfRule>
    <cfRule type="containsText" dxfId="237" priority="40" operator="containsText" text="Compliant">
      <formula>NOT(ISERROR(SEARCH("Compliant",C5)))</formula>
    </cfRule>
  </conditionalFormatting>
  <conditionalFormatting sqref="C8:C26">
    <cfRule type="containsText" dxfId="236" priority="17" operator="containsText" text="Non-compliant">
      <formula>NOT(ISERROR(SEARCH("Non-compliant",C8)))</formula>
    </cfRule>
    <cfRule type="containsText" dxfId="235" priority="18" operator="containsText" text="Not applicable">
      <formula>NOT(ISERROR(SEARCH("Not applicable",C8)))</formula>
    </cfRule>
    <cfRule type="containsText" dxfId="234" priority="19" operator="containsText" text="Partially compliant">
      <formula>NOT(ISERROR(SEARCH("Partially compliant",C8)))</formula>
    </cfRule>
    <cfRule type="containsText" dxfId="233" priority="20" operator="containsText" text="Compliant">
      <formula>NOT(ISERROR(SEARCH("Compliant",C8)))</formula>
    </cfRule>
  </conditionalFormatting>
  <conditionalFormatting sqref="E8:E26">
    <cfRule type="containsText" dxfId="232" priority="13" operator="containsText" text="Non-compliant">
      <formula>NOT(ISERROR(SEARCH("Non-compliant",E8)))</formula>
    </cfRule>
    <cfRule type="containsText" dxfId="231" priority="14" operator="containsText" text="Not applicable">
      <formula>NOT(ISERROR(SEARCH("Not applicable",E8)))</formula>
    </cfRule>
    <cfRule type="containsText" dxfId="230" priority="15" operator="containsText" text="Partially compliant">
      <formula>NOT(ISERROR(SEARCH("Partially compliant",E8)))</formula>
    </cfRule>
    <cfRule type="containsText" dxfId="229" priority="16" operator="containsText" text="Compliant">
      <formula>NOT(ISERROR(SEARCH("Compliant",E8)))</formula>
    </cfRule>
  </conditionalFormatting>
  <conditionalFormatting sqref="I8:I26">
    <cfRule type="containsText" dxfId="228" priority="9" operator="containsText" text="Non-compliant">
      <formula>NOT(ISERROR(SEARCH("Non-compliant",I8)))</formula>
    </cfRule>
    <cfRule type="containsText" dxfId="227" priority="10" operator="containsText" text="Not applicable">
      <formula>NOT(ISERROR(SEARCH("Not applicable",I8)))</formula>
    </cfRule>
    <cfRule type="containsText" dxfId="226" priority="11" operator="containsText" text="Partially compliant">
      <formula>NOT(ISERROR(SEARCH("Partially compliant",I8)))</formula>
    </cfRule>
    <cfRule type="containsText" dxfId="225" priority="12" operator="containsText" text="Compliant">
      <formula>NOT(ISERROR(SEARCH("Compliant",I8)))</formula>
    </cfRule>
  </conditionalFormatting>
  <conditionalFormatting sqref="L8:L26">
    <cfRule type="containsText" dxfId="224" priority="5" operator="containsText" text="Non-compliant">
      <formula>NOT(ISERROR(SEARCH("Non-compliant",L8)))</formula>
    </cfRule>
    <cfRule type="containsText" dxfId="223" priority="6" operator="containsText" text="Not applicable">
      <formula>NOT(ISERROR(SEARCH("Not applicable",L8)))</formula>
    </cfRule>
    <cfRule type="containsText" dxfId="222" priority="7" operator="containsText" text="Partially compliant">
      <formula>NOT(ISERROR(SEARCH("Partially compliant",L8)))</formula>
    </cfRule>
    <cfRule type="containsText" dxfId="221" priority="8" operator="containsText" text="Compliant">
      <formula>NOT(ISERROR(SEARCH("Compliant",L8)))</formula>
    </cfRule>
  </conditionalFormatting>
  <conditionalFormatting sqref="M1">
    <cfRule type="containsText" dxfId="220" priority="57" operator="containsText" text="Partially compliant">
      <formula>NOT(ISERROR(SEARCH("Partially compliant",M1)))</formula>
    </cfRule>
    <cfRule type="containsText" dxfId="219" priority="58" operator="containsText" text="Not applicable">
      <formula>NOT(ISERROR(SEARCH("Not applicable",M1)))</formula>
    </cfRule>
    <cfRule type="containsText" dxfId="218" priority="59" operator="containsText" text="Non-compliant">
      <formula>NOT(ISERROR(SEARCH("Non-compliant",M1)))</formula>
    </cfRule>
    <cfRule type="containsText" dxfId="217" priority="60" operator="containsText" text="Compliant">
      <formula>NOT(ISERROR(SEARCH("Compliant",M1)))</formula>
    </cfRule>
  </conditionalFormatting>
  <conditionalFormatting sqref="E1">
    <cfRule type="containsText" dxfId="216" priority="1" operator="containsText" text="Partially compliant">
      <formula>NOT(ISERROR(SEARCH("Partially compliant",E1)))</formula>
    </cfRule>
    <cfRule type="containsText" dxfId="215" priority="2" operator="containsText" text="Not applicable">
      <formula>NOT(ISERROR(SEARCH("Not applicable",E1)))</formula>
    </cfRule>
    <cfRule type="containsText" dxfId="214" priority="3" operator="containsText" text="Non-compliant">
      <formula>NOT(ISERROR(SEARCH("Non-compliant",E1)))</formula>
    </cfRule>
    <cfRule type="containsText" dxfId="213" priority="4" operator="containsText" text="Compliant">
      <formula>NOT(ISERROR(SEARCH("Compliant",E1)))</formula>
    </cfRule>
  </conditionalFormatting>
  <dataValidations count="1">
    <dataValidation type="list" allowBlank="1" showInputMessage="1" showErrorMessage="1" sqref="F2" xr:uid="{A4BD06D9-44D6-49E7-8F43-03F1FB44C7AB}">
      <formula1>"Yes,No"</formula1>
    </dataValidation>
  </dataValidations>
  <hyperlinks>
    <hyperlink ref="M1:M2" location="Definitions!A1" display="DEFINITIONS" xr:uid="{D4328434-0980-455F-BC48-F8FB86328283}"/>
  </hyperlinks>
  <pageMargins left="0.7" right="0.7" top="0.75" bottom="0.75" header="0.3" footer="0.3"/>
  <pageSetup paperSize="9" orientation="portrait" horizontalDpi="300" verticalDpi="300" r:id="rId1"/>
  <ignoredErrors>
    <ignoredError sqref="E108:E111 E5:E106"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480CB27-F68B-43B9-B59F-C75DFF2415BF}">
          <x14:formula1>
            <xm:f>Instructions!$Q$6:$Q$9</xm:f>
          </x14:formula1>
          <xm:sqref>I8:I26 C8:C26 L8:L26 C5:C6 I5:I6 L5:L6 E5:E6 E8:E26 L28:L53 I28:I53 C28:C53 E28:E53 I55:I68 L55:L68 E55:E68 C55:C68 C70:C111 E70:E111 L70:L111 I70:I111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6A4C2-A901-46F9-86D9-5BFAB5D5AA9F}">
  <sheetPr>
    <tabColor rgb="FF6AAC90"/>
  </sheetPr>
  <dimension ref="A1:M330"/>
  <sheetViews>
    <sheetView showGridLines="0" zoomScale="90" zoomScaleNormal="90" workbookViewId="0">
      <selection activeCell="E1" sqref="E1:E2"/>
    </sheetView>
  </sheetViews>
  <sheetFormatPr defaultColWidth="8.7109375" defaultRowHeight="15.75"/>
  <cols>
    <col min="1" max="1" width="13.85546875" style="162" customWidth="1"/>
    <col min="2" max="2" width="47.7109375" style="102" customWidth="1"/>
    <col min="3" max="3" width="20.5703125" style="103" customWidth="1"/>
    <col min="4" max="4" width="28.140625" style="103" customWidth="1"/>
    <col min="5" max="5" width="26.7109375" style="103" customWidth="1"/>
    <col min="6" max="13" width="20.7109375" style="103" customWidth="1"/>
    <col min="14" max="16384" width="8.7109375" style="103"/>
  </cols>
  <sheetData>
    <row r="1" spans="1:13" ht="15.75" customHeight="1">
      <c r="A1" s="333" t="s">
        <v>2071</v>
      </c>
      <c r="B1" s="333"/>
      <c r="E1" s="328" t="s">
        <v>145</v>
      </c>
      <c r="M1" s="329" t="s">
        <v>146</v>
      </c>
    </row>
    <row r="2" spans="1:13">
      <c r="A2" s="333"/>
      <c r="B2" s="333"/>
      <c r="E2" s="328"/>
      <c r="F2" s="104"/>
      <c r="M2" s="329"/>
    </row>
    <row r="3" spans="1:13" s="108" customFormat="1" ht="90">
      <c r="A3" s="166" t="s">
        <v>148</v>
      </c>
      <c r="B3" s="165" t="s">
        <v>149</v>
      </c>
      <c r="C3" s="163" t="s">
        <v>150</v>
      </c>
      <c r="D3" s="163" t="s">
        <v>151</v>
      </c>
      <c r="E3" s="163" t="s">
        <v>152</v>
      </c>
      <c r="F3" s="163" t="s">
        <v>153</v>
      </c>
      <c r="G3" s="163" t="s">
        <v>154</v>
      </c>
      <c r="H3" s="163" t="s">
        <v>155</v>
      </c>
      <c r="I3" s="163" t="s">
        <v>156</v>
      </c>
      <c r="J3" s="163" t="s">
        <v>157</v>
      </c>
      <c r="K3" s="163" t="s">
        <v>158</v>
      </c>
      <c r="L3" s="163" t="s">
        <v>159</v>
      </c>
      <c r="M3" s="164" t="s">
        <v>160</v>
      </c>
    </row>
    <row r="4" spans="1:13" ht="17.25">
      <c r="A4" s="160" t="s">
        <v>2072</v>
      </c>
      <c r="B4" s="155" t="s">
        <v>162</v>
      </c>
      <c r="C4" s="141" t="s">
        <v>163</v>
      </c>
      <c r="D4" s="141" t="s">
        <v>163</v>
      </c>
      <c r="E4" s="141" t="s">
        <v>163</v>
      </c>
      <c r="F4" s="141" t="s">
        <v>163</v>
      </c>
      <c r="G4" s="141" t="s">
        <v>163</v>
      </c>
      <c r="H4" s="141" t="s">
        <v>163</v>
      </c>
      <c r="I4" s="141" t="s">
        <v>163</v>
      </c>
      <c r="J4" s="141" t="s">
        <v>163</v>
      </c>
      <c r="K4" s="141" t="s">
        <v>163</v>
      </c>
      <c r="L4" s="141" t="s">
        <v>163</v>
      </c>
      <c r="M4" s="141" t="s">
        <v>163</v>
      </c>
    </row>
    <row r="5" spans="1:13" ht="69">
      <c r="A5" s="161" t="s">
        <v>2073</v>
      </c>
      <c r="B5" s="156" t="s">
        <v>2074</v>
      </c>
      <c r="C5" s="143"/>
      <c r="D5" s="143" t="s">
        <v>166</v>
      </c>
      <c r="E5" s="149" t="str">
        <f t="shared" ref="E5:E46" si="0">IF($F$2="Yes","Compliant","")</f>
        <v/>
      </c>
      <c r="F5" s="143"/>
      <c r="G5" s="143"/>
      <c r="H5" s="143"/>
      <c r="I5" s="143"/>
      <c r="J5" s="143"/>
      <c r="K5" s="143"/>
      <c r="L5" s="143"/>
      <c r="M5" s="145"/>
    </row>
    <row r="6" spans="1:13" ht="69">
      <c r="A6" s="161" t="s">
        <v>2075</v>
      </c>
      <c r="B6" s="156" t="s">
        <v>2076</v>
      </c>
      <c r="C6" s="143"/>
      <c r="D6" s="143" t="s">
        <v>166</v>
      </c>
      <c r="E6" s="149" t="str">
        <f t="shared" si="0"/>
        <v/>
      </c>
      <c r="F6" s="143"/>
      <c r="G6" s="143"/>
      <c r="H6" s="143"/>
      <c r="I6" s="143"/>
      <c r="J6" s="143"/>
      <c r="K6" s="143"/>
      <c r="L6" s="143"/>
      <c r="M6" s="145"/>
    </row>
    <row r="7" spans="1:13" ht="69">
      <c r="A7" s="161" t="s">
        <v>2077</v>
      </c>
      <c r="B7" s="156" t="s">
        <v>2078</v>
      </c>
      <c r="C7" s="143"/>
      <c r="D7" s="143" t="s">
        <v>166</v>
      </c>
      <c r="E7" s="149" t="str">
        <f t="shared" si="0"/>
        <v/>
      </c>
      <c r="F7" s="143"/>
      <c r="G7" s="143"/>
      <c r="H7" s="143"/>
      <c r="I7" s="143"/>
      <c r="J7" s="143"/>
      <c r="K7" s="143"/>
      <c r="L7" s="143"/>
      <c r="M7" s="145"/>
    </row>
    <row r="8" spans="1:13" ht="172.5">
      <c r="A8" s="161" t="s">
        <v>2079</v>
      </c>
      <c r="B8" s="156" t="s">
        <v>2080</v>
      </c>
      <c r="C8" s="143"/>
      <c r="D8" s="143" t="s">
        <v>166</v>
      </c>
      <c r="E8" s="149" t="str">
        <f t="shared" si="0"/>
        <v/>
      </c>
      <c r="F8" s="143"/>
      <c r="G8" s="143"/>
      <c r="H8" s="143"/>
      <c r="I8" s="143"/>
      <c r="J8" s="143"/>
      <c r="K8" s="143"/>
      <c r="L8" s="143"/>
      <c r="M8" s="145"/>
    </row>
    <row r="9" spans="1:13" ht="17.25">
      <c r="A9" s="160" t="s">
        <v>2081</v>
      </c>
      <c r="B9" s="155" t="s">
        <v>2082</v>
      </c>
      <c r="C9" s="141" t="s">
        <v>163</v>
      </c>
      <c r="D9" s="141" t="s">
        <v>163</v>
      </c>
      <c r="E9" s="141" t="s">
        <v>163</v>
      </c>
      <c r="F9" s="141" t="s">
        <v>163</v>
      </c>
      <c r="G9" s="141" t="s">
        <v>163</v>
      </c>
      <c r="H9" s="141" t="s">
        <v>163</v>
      </c>
      <c r="I9" s="141" t="s">
        <v>163</v>
      </c>
      <c r="J9" s="141" t="s">
        <v>163</v>
      </c>
      <c r="K9" s="141" t="s">
        <v>163</v>
      </c>
      <c r="L9" s="141" t="s">
        <v>163</v>
      </c>
      <c r="M9" s="141" t="s">
        <v>163</v>
      </c>
    </row>
    <row r="10" spans="1:13" ht="69">
      <c r="A10" s="161" t="s">
        <v>2083</v>
      </c>
      <c r="B10" s="156" t="s">
        <v>2084</v>
      </c>
      <c r="C10" s="143"/>
      <c r="D10" s="143" t="s">
        <v>166</v>
      </c>
      <c r="E10" s="149" t="str">
        <f t="shared" si="0"/>
        <v/>
      </c>
      <c r="F10" s="143"/>
      <c r="G10" s="143"/>
      <c r="H10" s="143"/>
      <c r="I10" s="143"/>
      <c r="J10" s="143"/>
      <c r="K10" s="143"/>
      <c r="L10" s="143"/>
      <c r="M10" s="145"/>
    </row>
    <row r="11" spans="1:13" ht="86.25">
      <c r="A11" s="161" t="s">
        <v>2085</v>
      </c>
      <c r="B11" s="156" t="s">
        <v>2086</v>
      </c>
      <c r="C11" s="143"/>
      <c r="D11" s="143" t="s">
        <v>166</v>
      </c>
      <c r="E11" s="149" t="str">
        <f t="shared" si="0"/>
        <v/>
      </c>
      <c r="F11" s="143"/>
      <c r="G11" s="143"/>
      <c r="H11" s="143"/>
      <c r="I11" s="143"/>
      <c r="J11" s="143"/>
      <c r="K11" s="143"/>
      <c r="L11" s="143"/>
      <c r="M11" s="145"/>
    </row>
    <row r="12" spans="1:13" ht="86.25">
      <c r="A12" s="161" t="s">
        <v>2087</v>
      </c>
      <c r="B12" s="156" t="s">
        <v>2088</v>
      </c>
      <c r="C12" s="143"/>
      <c r="D12" s="143" t="s">
        <v>166</v>
      </c>
      <c r="E12" s="149" t="str">
        <f t="shared" si="0"/>
        <v/>
      </c>
      <c r="F12" s="143"/>
      <c r="G12" s="143"/>
      <c r="H12" s="143"/>
      <c r="I12" s="143"/>
      <c r="J12" s="143"/>
      <c r="K12" s="143"/>
      <c r="L12" s="143"/>
      <c r="M12" s="145"/>
    </row>
    <row r="13" spans="1:13" ht="86.25">
      <c r="A13" s="161" t="s">
        <v>2089</v>
      </c>
      <c r="B13" s="156" t="s">
        <v>1078</v>
      </c>
      <c r="C13" s="143"/>
      <c r="D13" s="143" t="s">
        <v>166</v>
      </c>
      <c r="E13" s="149" t="str">
        <f t="shared" si="0"/>
        <v/>
      </c>
      <c r="F13" s="143"/>
      <c r="G13" s="143"/>
      <c r="H13" s="143"/>
      <c r="I13" s="143"/>
      <c r="J13" s="143"/>
      <c r="K13" s="143"/>
      <c r="L13" s="143"/>
      <c r="M13" s="145"/>
    </row>
    <row r="14" spans="1:13" ht="103.5">
      <c r="A14" s="161" t="s">
        <v>2090</v>
      </c>
      <c r="B14" s="156" t="s">
        <v>2091</v>
      </c>
      <c r="C14" s="143"/>
      <c r="D14" s="143" t="s">
        <v>166</v>
      </c>
      <c r="E14" s="149" t="str">
        <f t="shared" si="0"/>
        <v/>
      </c>
      <c r="F14" s="143"/>
      <c r="G14" s="143"/>
      <c r="H14" s="143"/>
      <c r="I14" s="143"/>
      <c r="J14" s="143"/>
      <c r="K14" s="143"/>
      <c r="L14" s="143"/>
      <c r="M14" s="145"/>
    </row>
    <row r="15" spans="1:13" ht="69">
      <c r="A15" s="161" t="s">
        <v>2092</v>
      </c>
      <c r="B15" s="156" t="s">
        <v>2093</v>
      </c>
      <c r="C15" s="143"/>
      <c r="D15" s="143" t="s">
        <v>166</v>
      </c>
      <c r="E15" s="149" t="str">
        <f t="shared" si="0"/>
        <v/>
      </c>
      <c r="F15" s="143"/>
      <c r="G15" s="143"/>
      <c r="H15" s="143"/>
      <c r="I15" s="143"/>
      <c r="J15" s="143"/>
      <c r="K15" s="143"/>
      <c r="L15" s="143"/>
      <c r="M15" s="145"/>
    </row>
    <row r="16" spans="1:13" ht="69">
      <c r="A16" s="161" t="s">
        <v>2094</v>
      </c>
      <c r="B16" s="156" t="s">
        <v>2095</v>
      </c>
      <c r="C16" s="143"/>
      <c r="D16" s="143" t="s">
        <v>166</v>
      </c>
      <c r="E16" s="149" t="str">
        <f t="shared" si="0"/>
        <v/>
      </c>
      <c r="F16" s="143"/>
      <c r="G16" s="143"/>
      <c r="H16" s="143"/>
      <c r="I16" s="143"/>
      <c r="J16" s="143"/>
      <c r="K16" s="143"/>
      <c r="L16" s="143"/>
      <c r="M16" s="145"/>
    </row>
    <row r="17" spans="1:13" ht="103.5">
      <c r="A17" s="161" t="s">
        <v>2096</v>
      </c>
      <c r="B17" s="156" t="s">
        <v>2097</v>
      </c>
      <c r="C17" s="143"/>
      <c r="D17" s="143" t="s">
        <v>166</v>
      </c>
      <c r="E17" s="149" t="str">
        <f t="shared" si="0"/>
        <v/>
      </c>
      <c r="F17" s="143"/>
      <c r="G17" s="143"/>
      <c r="H17" s="143"/>
      <c r="I17" s="143"/>
      <c r="J17" s="143"/>
      <c r="K17" s="143"/>
      <c r="L17" s="143"/>
      <c r="M17" s="145"/>
    </row>
    <row r="18" spans="1:13" ht="69">
      <c r="A18" s="161" t="s">
        <v>2098</v>
      </c>
      <c r="B18" s="156" t="s">
        <v>2099</v>
      </c>
      <c r="C18" s="143"/>
      <c r="D18" s="143" t="s">
        <v>166</v>
      </c>
      <c r="E18" s="149" t="str">
        <f t="shared" si="0"/>
        <v/>
      </c>
      <c r="F18" s="143"/>
      <c r="G18" s="143"/>
      <c r="H18" s="143"/>
      <c r="I18" s="143"/>
      <c r="J18" s="143"/>
      <c r="K18" s="143"/>
      <c r="L18" s="143"/>
      <c r="M18" s="145"/>
    </row>
    <row r="19" spans="1:13" ht="69">
      <c r="A19" s="161" t="s">
        <v>2100</v>
      </c>
      <c r="B19" s="156" t="s">
        <v>1090</v>
      </c>
      <c r="C19" s="143"/>
      <c r="D19" s="143" t="s">
        <v>166</v>
      </c>
      <c r="E19" s="149" t="str">
        <f t="shared" si="0"/>
        <v/>
      </c>
      <c r="F19" s="143"/>
      <c r="G19" s="143"/>
      <c r="H19" s="143"/>
      <c r="I19" s="143"/>
      <c r="J19" s="143"/>
      <c r="K19" s="143"/>
      <c r="L19" s="143"/>
      <c r="M19" s="145"/>
    </row>
    <row r="20" spans="1:13" ht="103.5">
      <c r="A20" s="161" t="s">
        <v>2101</v>
      </c>
      <c r="B20" s="156" t="s">
        <v>2102</v>
      </c>
      <c r="C20" s="143"/>
      <c r="D20" s="143" t="s">
        <v>166</v>
      </c>
      <c r="E20" s="149" t="str">
        <f t="shared" si="0"/>
        <v/>
      </c>
      <c r="F20" s="143"/>
      <c r="G20" s="143"/>
      <c r="H20" s="143"/>
      <c r="I20" s="143"/>
      <c r="J20" s="143"/>
      <c r="K20" s="143"/>
      <c r="L20" s="143"/>
      <c r="M20" s="145"/>
    </row>
    <row r="21" spans="1:13" ht="69">
      <c r="A21" s="161" t="s">
        <v>2103</v>
      </c>
      <c r="B21" s="156" t="s">
        <v>2104</v>
      </c>
      <c r="C21" s="143"/>
      <c r="D21" s="143" t="s">
        <v>166</v>
      </c>
      <c r="E21" s="149" t="str">
        <f t="shared" si="0"/>
        <v/>
      </c>
      <c r="F21" s="143"/>
      <c r="G21" s="143"/>
      <c r="H21" s="143"/>
      <c r="I21" s="143"/>
      <c r="J21" s="143"/>
      <c r="K21" s="143"/>
      <c r="L21" s="143"/>
      <c r="M21" s="145"/>
    </row>
    <row r="22" spans="1:13" ht="69">
      <c r="A22" s="161" t="s">
        <v>2105</v>
      </c>
      <c r="B22" s="156" t="s">
        <v>2106</v>
      </c>
      <c r="C22" s="143"/>
      <c r="D22" s="143" t="s">
        <v>166</v>
      </c>
      <c r="E22" s="149" t="str">
        <f t="shared" si="0"/>
        <v/>
      </c>
      <c r="F22" s="143"/>
      <c r="G22" s="143"/>
      <c r="H22" s="143"/>
      <c r="I22" s="143"/>
      <c r="J22" s="143"/>
      <c r="K22" s="143"/>
      <c r="L22" s="143"/>
      <c r="M22" s="145"/>
    </row>
    <row r="23" spans="1:13" ht="120.75">
      <c r="A23" s="161" t="s">
        <v>2107</v>
      </c>
      <c r="B23" s="156" t="s">
        <v>2108</v>
      </c>
      <c r="C23" s="143"/>
      <c r="D23" s="143" t="s">
        <v>166</v>
      </c>
      <c r="E23" s="149" t="str">
        <f t="shared" si="0"/>
        <v/>
      </c>
      <c r="F23" s="143"/>
      <c r="G23" s="143"/>
      <c r="H23" s="143"/>
      <c r="I23" s="143"/>
      <c r="J23" s="143"/>
      <c r="K23" s="143"/>
      <c r="L23" s="143"/>
      <c r="M23" s="145"/>
    </row>
    <row r="24" spans="1:13" ht="103.5">
      <c r="A24" s="161" t="s">
        <v>2109</v>
      </c>
      <c r="B24" s="156" t="s">
        <v>2110</v>
      </c>
      <c r="C24" s="143"/>
      <c r="D24" s="143" t="s">
        <v>166</v>
      </c>
      <c r="E24" s="149" t="str">
        <f t="shared" si="0"/>
        <v/>
      </c>
      <c r="F24" s="143"/>
      <c r="G24" s="143"/>
      <c r="H24" s="143"/>
      <c r="I24" s="143"/>
      <c r="J24" s="143"/>
      <c r="K24" s="143"/>
      <c r="L24" s="143"/>
      <c r="M24" s="145"/>
    </row>
    <row r="25" spans="1:13" ht="103.5">
      <c r="A25" s="161" t="s">
        <v>2111</v>
      </c>
      <c r="B25" s="156" t="s">
        <v>2112</v>
      </c>
      <c r="C25" s="143"/>
      <c r="D25" s="143" t="s">
        <v>166</v>
      </c>
      <c r="E25" s="149" t="str">
        <f t="shared" si="0"/>
        <v/>
      </c>
      <c r="F25" s="143"/>
      <c r="G25" s="143"/>
      <c r="H25" s="143"/>
      <c r="I25" s="143"/>
      <c r="J25" s="143"/>
      <c r="K25" s="143"/>
      <c r="L25" s="143"/>
      <c r="M25" s="145"/>
    </row>
    <row r="26" spans="1:13" ht="103.5">
      <c r="A26" s="161" t="s">
        <v>2113</v>
      </c>
      <c r="B26" s="156" t="s">
        <v>235</v>
      </c>
      <c r="C26" s="143"/>
      <c r="D26" s="143" t="s">
        <v>166</v>
      </c>
      <c r="E26" s="149" t="str">
        <f t="shared" si="0"/>
        <v/>
      </c>
      <c r="F26" s="143"/>
      <c r="G26" s="143"/>
      <c r="H26" s="143"/>
      <c r="I26" s="143"/>
      <c r="J26" s="143"/>
      <c r="K26" s="143"/>
      <c r="L26" s="143"/>
      <c r="M26" s="145"/>
    </row>
    <row r="27" spans="1:13" ht="17.25">
      <c r="A27" s="160" t="s">
        <v>2114</v>
      </c>
      <c r="B27" s="155" t="s">
        <v>237</v>
      </c>
      <c r="C27" s="141" t="s">
        <v>163</v>
      </c>
      <c r="D27" s="141" t="s">
        <v>163</v>
      </c>
      <c r="E27" s="141" t="s">
        <v>163</v>
      </c>
      <c r="F27" s="141" t="s">
        <v>163</v>
      </c>
      <c r="G27" s="141" t="s">
        <v>163</v>
      </c>
      <c r="H27" s="141" t="s">
        <v>163</v>
      </c>
      <c r="I27" s="141" t="s">
        <v>163</v>
      </c>
      <c r="J27" s="141" t="s">
        <v>163</v>
      </c>
      <c r="K27" s="141" t="s">
        <v>163</v>
      </c>
      <c r="L27" s="141" t="s">
        <v>163</v>
      </c>
      <c r="M27" s="141" t="s">
        <v>163</v>
      </c>
    </row>
    <row r="28" spans="1:13" ht="69">
      <c r="A28" s="161" t="s">
        <v>2115</v>
      </c>
      <c r="B28" s="156" t="s">
        <v>2116</v>
      </c>
      <c r="C28" s="143"/>
      <c r="D28" s="143" t="s">
        <v>166</v>
      </c>
      <c r="E28" s="149" t="str">
        <f t="shared" si="0"/>
        <v/>
      </c>
      <c r="F28" s="143"/>
      <c r="G28" s="143"/>
      <c r="H28" s="143"/>
      <c r="I28" s="143"/>
      <c r="J28" s="143"/>
      <c r="K28" s="143"/>
      <c r="L28" s="143"/>
      <c r="M28" s="145"/>
    </row>
    <row r="29" spans="1:13" ht="120.75">
      <c r="A29" s="161" t="s">
        <v>2117</v>
      </c>
      <c r="B29" s="156" t="s">
        <v>2118</v>
      </c>
      <c r="C29" s="143"/>
      <c r="D29" s="143" t="s">
        <v>166</v>
      </c>
      <c r="E29" s="149" t="str">
        <f t="shared" si="0"/>
        <v/>
      </c>
      <c r="F29" s="143"/>
      <c r="G29" s="143"/>
      <c r="H29" s="143"/>
      <c r="I29" s="143"/>
      <c r="J29" s="143"/>
      <c r="K29" s="143"/>
      <c r="L29" s="143"/>
      <c r="M29" s="145"/>
    </row>
    <row r="30" spans="1:13" ht="120.75">
      <c r="A30" s="161" t="s">
        <v>2119</v>
      </c>
      <c r="B30" s="156" t="s">
        <v>2120</v>
      </c>
      <c r="C30" s="143"/>
      <c r="D30" s="143" t="s">
        <v>166</v>
      </c>
      <c r="E30" s="149" t="str">
        <f t="shared" si="0"/>
        <v/>
      </c>
      <c r="F30" s="143"/>
      <c r="G30" s="143"/>
      <c r="H30" s="143"/>
      <c r="I30" s="143"/>
      <c r="J30" s="143"/>
      <c r="K30" s="143"/>
      <c r="L30" s="143"/>
      <c r="M30" s="145"/>
    </row>
    <row r="31" spans="1:13" ht="155.25">
      <c r="A31" s="161" t="s">
        <v>2121</v>
      </c>
      <c r="B31" s="156" t="s">
        <v>2122</v>
      </c>
      <c r="C31" s="143"/>
      <c r="D31" s="143" t="s">
        <v>166</v>
      </c>
      <c r="E31" s="149" t="str">
        <f t="shared" si="0"/>
        <v/>
      </c>
      <c r="F31" s="143"/>
      <c r="G31" s="143"/>
      <c r="H31" s="143"/>
      <c r="I31" s="143"/>
      <c r="J31" s="143"/>
      <c r="K31" s="143"/>
      <c r="L31" s="143"/>
      <c r="M31" s="145"/>
    </row>
    <row r="32" spans="1:13" ht="69">
      <c r="A32" s="161" t="s">
        <v>2123</v>
      </c>
      <c r="B32" s="156" t="s">
        <v>2124</v>
      </c>
      <c r="C32" s="143"/>
      <c r="D32" s="143" t="s">
        <v>166</v>
      </c>
      <c r="E32" s="149" t="str">
        <f t="shared" si="0"/>
        <v/>
      </c>
      <c r="F32" s="143"/>
      <c r="G32" s="143"/>
      <c r="H32" s="143"/>
      <c r="I32" s="143"/>
      <c r="J32" s="143"/>
      <c r="K32" s="143"/>
      <c r="L32" s="143"/>
      <c r="M32" s="145"/>
    </row>
    <row r="33" spans="1:13" ht="69">
      <c r="A33" s="161" t="s">
        <v>2125</v>
      </c>
      <c r="B33" s="156" t="s">
        <v>255</v>
      </c>
      <c r="C33" s="143"/>
      <c r="D33" s="143" t="s">
        <v>166</v>
      </c>
      <c r="E33" s="149" t="str">
        <f t="shared" si="0"/>
        <v/>
      </c>
      <c r="F33" s="143"/>
      <c r="G33" s="143"/>
      <c r="H33" s="143"/>
      <c r="I33" s="143"/>
      <c r="J33" s="143"/>
      <c r="K33" s="143"/>
      <c r="L33" s="143"/>
      <c r="M33" s="145"/>
    </row>
    <row r="34" spans="1:13" ht="69">
      <c r="A34" s="161" t="s">
        <v>2126</v>
      </c>
      <c r="B34" s="156" t="s">
        <v>2127</v>
      </c>
      <c r="C34" s="143"/>
      <c r="D34" s="143" t="s">
        <v>166</v>
      </c>
      <c r="E34" s="149" t="str">
        <f t="shared" si="0"/>
        <v/>
      </c>
      <c r="F34" s="143"/>
      <c r="G34" s="143"/>
      <c r="H34" s="143"/>
      <c r="I34" s="143"/>
      <c r="J34" s="143"/>
      <c r="K34" s="143"/>
      <c r="L34" s="143"/>
      <c r="M34" s="145"/>
    </row>
    <row r="35" spans="1:13" ht="138">
      <c r="A35" s="161" t="s">
        <v>2128</v>
      </c>
      <c r="B35" s="156" t="s">
        <v>2129</v>
      </c>
      <c r="C35" s="143"/>
      <c r="D35" s="143" t="s">
        <v>166</v>
      </c>
      <c r="E35" s="149" t="str">
        <f t="shared" si="0"/>
        <v/>
      </c>
      <c r="F35" s="143"/>
      <c r="G35" s="143"/>
      <c r="H35" s="143"/>
      <c r="I35" s="143"/>
      <c r="J35" s="143"/>
      <c r="K35" s="143"/>
      <c r="L35" s="143"/>
      <c r="M35" s="145"/>
    </row>
    <row r="36" spans="1:13" ht="69">
      <c r="A36" s="161" t="s">
        <v>2130</v>
      </c>
      <c r="B36" s="156" t="s">
        <v>2131</v>
      </c>
      <c r="C36" s="143"/>
      <c r="D36" s="143" t="s">
        <v>166</v>
      </c>
      <c r="E36" s="149" t="str">
        <f t="shared" si="0"/>
        <v/>
      </c>
      <c r="F36" s="143"/>
      <c r="G36" s="143"/>
      <c r="H36" s="143"/>
      <c r="I36" s="143"/>
      <c r="J36" s="143"/>
      <c r="K36" s="143"/>
      <c r="L36" s="143"/>
      <c r="M36" s="145"/>
    </row>
    <row r="37" spans="1:13" ht="155.25">
      <c r="A37" s="161" t="s">
        <v>2132</v>
      </c>
      <c r="B37" s="156" t="s">
        <v>2133</v>
      </c>
      <c r="C37" s="143"/>
      <c r="D37" s="143" t="s">
        <v>166</v>
      </c>
      <c r="E37" s="149" t="str">
        <f t="shared" si="0"/>
        <v/>
      </c>
      <c r="F37" s="143"/>
      <c r="G37" s="143"/>
      <c r="H37" s="143"/>
      <c r="I37" s="143"/>
      <c r="J37" s="143"/>
      <c r="K37" s="143"/>
      <c r="L37" s="143"/>
      <c r="M37" s="145"/>
    </row>
    <row r="38" spans="1:13" ht="69">
      <c r="A38" s="161" t="s">
        <v>2134</v>
      </c>
      <c r="B38" s="156" t="s">
        <v>2135</v>
      </c>
      <c r="C38" s="143"/>
      <c r="D38" s="143" t="s">
        <v>166</v>
      </c>
      <c r="E38" s="149" t="str">
        <f t="shared" si="0"/>
        <v/>
      </c>
      <c r="F38" s="143"/>
      <c r="G38" s="143"/>
      <c r="H38" s="143"/>
      <c r="I38" s="143"/>
      <c r="J38" s="143"/>
      <c r="K38" s="143"/>
      <c r="L38" s="143"/>
      <c r="M38" s="145"/>
    </row>
    <row r="39" spans="1:13" ht="69">
      <c r="A39" s="161" t="s">
        <v>2136</v>
      </c>
      <c r="B39" s="156" t="s">
        <v>2137</v>
      </c>
      <c r="C39" s="143"/>
      <c r="D39" s="143" t="s">
        <v>166</v>
      </c>
      <c r="E39" s="149" t="str">
        <f t="shared" si="0"/>
        <v/>
      </c>
      <c r="F39" s="143"/>
      <c r="G39" s="143"/>
      <c r="H39" s="143"/>
      <c r="I39" s="143"/>
      <c r="J39" s="143"/>
      <c r="K39" s="143"/>
      <c r="L39" s="143"/>
      <c r="M39" s="145"/>
    </row>
    <row r="40" spans="1:13" ht="69">
      <c r="A40" s="161" t="s">
        <v>2138</v>
      </c>
      <c r="B40" s="156" t="s">
        <v>474</v>
      </c>
      <c r="C40" s="143"/>
      <c r="D40" s="143" t="s">
        <v>166</v>
      </c>
      <c r="E40" s="149" t="str">
        <f t="shared" si="0"/>
        <v/>
      </c>
      <c r="F40" s="143"/>
      <c r="G40" s="143"/>
      <c r="H40" s="143"/>
      <c r="I40" s="143"/>
      <c r="J40" s="143"/>
      <c r="K40" s="143"/>
      <c r="L40" s="143"/>
      <c r="M40" s="145"/>
    </row>
    <row r="41" spans="1:13" ht="138">
      <c r="A41" s="161" t="s">
        <v>2139</v>
      </c>
      <c r="B41" s="156" t="s">
        <v>2140</v>
      </c>
      <c r="C41" s="143"/>
      <c r="D41" s="143" t="s">
        <v>166</v>
      </c>
      <c r="E41" s="149" t="str">
        <f t="shared" si="0"/>
        <v/>
      </c>
      <c r="F41" s="143"/>
      <c r="G41" s="143"/>
      <c r="H41" s="143"/>
      <c r="I41" s="143"/>
      <c r="J41" s="143"/>
      <c r="K41" s="143"/>
      <c r="L41" s="143"/>
      <c r="M41" s="145"/>
    </row>
    <row r="42" spans="1:13" ht="69">
      <c r="A42" s="161" t="s">
        <v>2141</v>
      </c>
      <c r="B42" s="156" t="s">
        <v>2142</v>
      </c>
      <c r="C42" s="143"/>
      <c r="D42" s="143" t="s">
        <v>166</v>
      </c>
      <c r="E42" s="149" t="str">
        <f t="shared" si="0"/>
        <v/>
      </c>
      <c r="F42" s="143"/>
      <c r="G42" s="143"/>
      <c r="H42" s="143"/>
      <c r="I42" s="143"/>
      <c r="J42" s="143"/>
      <c r="K42" s="143"/>
      <c r="L42" s="143"/>
      <c r="M42" s="145"/>
    </row>
    <row r="43" spans="1:13" ht="69">
      <c r="A43" s="161" t="s">
        <v>2143</v>
      </c>
      <c r="B43" s="156" t="s">
        <v>2144</v>
      </c>
      <c r="C43" s="143"/>
      <c r="D43" s="143" t="s">
        <v>166</v>
      </c>
      <c r="E43" s="149" t="str">
        <f t="shared" si="0"/>
        <v/>
      </c>
      <c r="F43" s="143"/>
      <c r="G43" s="143"/>
      <c r="H43" s="143"/>
      <c r="I43" s="143"/>
      <c r="J43" s="143"/>
      <c r="K43" s="143"/>
      <c r="L43" s="143"/>
      <c r="M43" s="145"/>
    </row>
    <row r="44" spans="1:13" ht="69">
      <c r="A44" s="161" t="s">
        <v>2145</v>
      </c>
      <c r="B44" s="156" t="s">
        <v>2146</v>
      </c>
      <c r="C44" s="143"/>
      <c r="D44" s="143" t="s">
        <v>166</v>
      </c>
      <c r="E44" s="149" t="str">
        <f t="shared" si="0"/>
        <v/>
      </c>
      <c r="F44" s="143"/>
      <c r="G44" s="143"/>
      <c r="H44" s="143"/>
      <c r="I44" s="143"/>
      <c r="J44" s="143"/>
      <c r="K44" s="143"/>
      <c r="L44" s="143"/>
      <c r="M44" s="145"/>
    </row>
    <row r="45" spans="1:13" ht="69">
      <c r="A45" s="161" t="s">
        <v>2147</v>
      </c>
      <c r="B45" s="156" t="s">
        <v>1140</v>
      </c>
      <c r="C45" s="143"/>
      <c r="D45" s="143" t="s">
        <v>166</v>
      </c>
      <c r="E45" s="149" t="str">
        <f t="shared" si="0"/>
        <v/>
      </c>
      <c r="F45" s="143"/>
      <c r="G45" s="143"/>
      <c r="H45" s="143"/>
      <c r="I45" s="143"/>
      <c r="J45" s="143"/>
      <c r="K45" s="143"/>
      <c r="L45" s="143"/>
      <c r="M45" s="145"/>
    </row>
    <row r="46" spans="1:13" ht="120.75">
      <c r="A46" s="161" t="s">
        <v>2148</v>
      </c>
      <c r="B46" s="156" t="s">
        <v>2149</v>
      </c>
      <c r="C46" s="143"/>
      <c r="D46" s="143" t="s">
        <v>166</v>
      </c>
      <c r="E46" s="149" t="str">
        <f t="shared" si="0"/>
        <v/>
      </c>
      <c r="F46" s="143"/>
      <c r="G46" s="143"/>
      <c r="H46" s="143"/>
      <c r="I46" s="143"/>
      <c r="J46" s="143"/>
      <c r="K46" s="143"/>
      <c r="L46" s="143"/>
      <c r="M46" s="145"/>
    </row>
    <row r="47" spans="1:13" ht="17.25">
      <c r="A47" s="160" t="s">
        <v>2150</v>
      </c>
      <c r="B47" s="155" t="s">
        <v>502</v>
      </c>
      <c r="C47" s="141" t="s">
        <v>163</v>
      </c>
      <c r="D47" s="141" t="s">
        <v>163</v>
      </c>
      <c r="E47" s="141" t="s">
        <v>163</v>
      </c>
      <c r="F47" s="141" t="s">
        <v>163</v>
      </c>
      <c r="G47" s="141" t="s">
        <v>163</v>
      </c>
      <c r="H47" s="141" t="s">
        <v>163</v>
      </c>
      <c r="I47" s="141" t="s">
        <v>163</v>
      </c>
      <c r="J47" s="141" t="s">
        <v>163</v>
      </c>
      <c r="K47" s="141" t="s">
        <v>163</v>
      </c>
      <c r="L47" s="141" t="s">
        <v>163</v>
      </c>
      <c r="M47" s="141" t="s">
        <v>163</v>
      </c>
    </row>
    <row r="48" spans="1:13" ht="138">
      <c r="A48" s="161" t="s">
        <v>2151</v>
      </c>
      <c r="B48" s="156" t="s">
        <v>2152</v>
      </c>
      <c r="C48" s="156" t="s">
        <v>2153</v>
      </c>
      <c r="D48" s="143"/>
      <c r="E48" s="156" t="s">
        <v>2153</v>
      </c>
      <c r="F48" s="143"/>
      <c r="G48" s="143"/>
      <c r="H48" s="143"/>
      <c r="I48" s="156" t="s">
        <v>2153</v>
      </c>
      <c r="J48" s="143"/>
      <c r="K48" s="143"/>
      <c r="L48" s="156" t="s">
        <v>2153</v>
      </c>
      <c r="M48" s="145"/>
    </row>
    <row r="49" spans="1:13" ht="69">
      <c r="A49" s="161" t="s">
        <v>2154</v>
      </c>
      <c r="B49" s="156" t="s">
        <v>507</v>
      </c>
      <c r="C49" s="143"/>
      <c r="D49" s="143" t="s">
        <v>166</v>
      </c>
      <c r="E49" s="149" t="str">
        <f t="shared" ref="E49:E51" si="1">IF($F$2="Yes","Compliant","")</f>
        <v/>
      </c>
      <c r="F49" s="143"/>
      <c r="G49" s="143"/>
      <c r="H49" s="143"/>
      <c r="I49" s="143"/>
      <c r="J49" s="143"/>
      <c r="K49" s="143"/>
      <c r="L49" s="143"/>
      <c r="M49" s="145"/>
    </row>
    <row r="50" spans="1:13" ht="69">
      <c r="A50" s="161" t="s">
        <v>2155</v>
      </c>
      <c r="B50" s="156" t="s">
        <v>1484</v>
      </c>
      <c r="C50" s="143"/>
      <c r="D50" s="143" t="s">
        <v>166</v>
      </c>
      <c r="E50" s="149" t="str">
        <f t="shared" si="1"/>
        <v/>
      </c>
      <c r="F50" s="143"/>
      <c r="G50" s="143"/>
      <c r="H50" s="143"/>
      <c r="I50" s="143"/>
      <c r="J50" s="143"/>
      <c r="K50" s="143"/>
      <c r="L50" s="143"/>
      <c r="M50" s="145"/>
    </row>
    <row r="51" spans="1:13" ht="86.25">
      <c r="A51" s="161" t="s">
        <v>2156</v>
      </c>
      <c r="B51" s="156" t="s">
        <v>1486</v>
      </c>
      <c r="C51" s="143"/>
      <c r="D51" s="143" t="s">
        <v>166</v>
      </c>
      <c r="E51" s="149" t="str">
        <f t="shared" si="1"/>
        <v/>
      </c>
      <c r="F51" s="143"/>
      <c r="G51" s="143"/>
      <c r="H51" s="143"/>
      <c r="I51" s="143"/>
      <c r="J51" s="143"/>
      <c r="K51" s="143"/>
      <c r="L51" s="143"/>
      <c r="M51" s="145"/>
    </row>
    <row r="52" spans="1:13" ht="17.25">
      <c r="A52" s="160" t="s">
        <v>2157</v>
      </c>
      <c r="B52" s="155" t="s">
        <v>2158</v>
      </c>
      <c r="C52" s="141" t="s">
        <v>163</v>
      </c>
      <c r="D52" s="141" t="s">
        <v>163</v>
      </c>
      <c r="E52" s="141" t="s">
        <v>163</v>
      </c>
      <c r="F52" s="141" t="s">
        <v>163</v>
      </c>
      <c r="G52" s="141" t="s">
        <v>163</v>
      </c>
      <c r="H52" s="141" t="s">
        <v>163</v>
      </c>
      <c r="I52" s="141" t="s">
        <v>163</v>
      </c>
      <c r="J52" s="141" t="s">
        <v>163</v>
      </c>
      <c r="K52" s="141" t="s">
        <v>163</v>
      </c>
      <c r="L52" s="141" t="s">
        <v>163</v>
      </c>
      <c r="M52" s="141" t="s">
        <v>163</v>
      </c>
    </row>
    <row r="53" spans="1:13" ht="120.75">
      <c r="A53" s="161" t="s">
        <v>2159</v>
      </c>
      <c r="B53" s="156" t="s">
        <v>2160</v>
      </c>
      <c r="C53" s="143"/>
      <c r="D53" s="143" t="s">
        <v>166</v>
      </c>
      <c r="E53" s="149" t="str">
        <f t="shared" ref="E53:E78" si="2">IF($F$2="Yes","Compliant","")</f>
        <v/>
      </c>
      <c r="F53" s="143"/>
      <c r="G53" s="143"/>
      <c r="H53" s="143"/>
      <c r="I53" s="143"/>
      <c r="J53" s="143"/>
      <c r="K53" s="143"/>
      <c r="L53" s="143"/>
      <c r="M53" s="145"/>
    </row>
    <row r="54" spans="1:13" ht="69">
      <c r="A54" s="161" t="s">
        <v>2161</v>
      </c>
      <c r="B54" s="156" t="s">
        <v>207</v>
      </c>
      <c r="C54" s="143"/>
      <c r="D54" s="143" t="s">
        <v>166</v>
      </c>
      <c r="E54" s="149" t="str">
        <f t="shared" si="2"/>
        <v/>
      </c>
      <c r="F54" s="143"/>
      <c r="G54" s="143"/>
      <c r="H54" s="143"/>
      <c r="I54" s="143"/>
      <c r="J54" s="143"/>
      <c r="K54" s="143"/>
      <c r="L54" s="143"/>
      <c r="M54" s="145"/>
    </row>
    <row r="55" spans="1:13" ht="103.5">
      <c r="A55" s="161" t="s">
        <v>2162</v>
      </c>
      <c r="B55" s="156" t="s">
        <v>2163</v>
      </c>
      <c r="C55" s="143"/>
      <c r="D55" s="143" t="s">
        <v>166</v>
      </c>
      <c r="E55" s="149" t="str">
        <f t="shared" si="2"/>
        <v/>
      </c>
      <c r="F55" s="143"/>
      <c r="G55" s="143"/>
      <c r="H55" s="143"/>
      <c r="I55" s="143"/>
      <c r="J55" s="143"/>
      <c r="K55" s="143"/>
      <c r="L55" s="143"/>
      <c r="M55" s="145"/>
    </row>
    <row r="56" spans="1:13" ht="86.25">
      <c r="A56" s="161" t="s">
        <v>2164</v>
      </c>
      <c r="B56" s="156" t="s">
        <v>2165</v>
      </c>
      <c r="C56" s="143"/>
      <c r="D56" s="143" t="s">
        <v>166</v>
      </c>
      <c r="E56" s="149" t="str">
        <f t="shared" si="2"/>
        <v/>
      </c>
      <c r="F56" s="143"/>
      <c r="G56" s="143"/>
      <c r="H56" s="143"/>
      <c r="I56" s="143"/>
      <c r="J56" s="143"/>
      <c r="K56" s="143"/>
      <c r="L56" s="143"/>
      <c r="M56" s="145"/>
    </row>
    <row r="57" spans="1:13" ht="86.25">
      <c r="A57" s="161" t="s">
        <v>2166</v>
      </c>
      <c r="B57" s="156" t="s">
        <v>2167</v>
      </c>
      <c r="C57" s="143"/>
      <c r="D57" s="143" t="s">
        <v>166</v>
      </c>
      <c r="E57" s="149" t="str">
        <f t="shared" si="2"/>
        <v/>
      </c>
      <c r="F57" s="143"/>
      <c r="G57" s="143"/>
      <c r="H57" s="143"/>
      <c r="I57" s="143"/>
      <c r="J57" s="143"/>
      <c r="K57" s="143"/>
      <c r="L57" s="143"/>
      <c r="M57" s="145"/>
    </row>
    <row r="58" spans="1:13" ht="69">
      <c r="A58" s="161" t="s">
        <v>2168</v>
      </c>
      <c r="B58" s="156" t="s">
        <v>2169</v>
      </c>
      <c r="C58" s="143"/>
      <c r="D58" s="143" t="s">
        <v>166</v>
      </c>
      <c r="E58" s="149" t="str">
        <f t="shared" si="2"/>
        <v/>
      </c>
      <c r="F58" s="143"/>
      <c r="G58" s="143"/>
      <c r="H58" s="143"/>
      <c r="I58" s="143"/>
      <c r="J58" s="143"/>
      <c r="K58" s="143"/>
      <c r="L58" s="143"/>
      <c r="M58" s="145"/>
    </row>
    <row r="59" spans="1:13" ht="86.25">
      <c r="A59" s="161" t="s">
        <v>2170</v>
      </c>
      <c r="B59" s="156" t="s">
        <v>2171</v>
      </c>
      <c r="C59" s="143"/>
      <c r="D59" s="143" t="s">
        <v>166</v>
      </c>
      <c r="E59" s="149" t="str">
        <f t="shared" si="2"/>
        <v/>
      </c>
      <c r="F59" s="143"/>
      <c r="G59" s="143"/>
      <c r="H59" s="143"/>
      <c r="I59" s="143"/>
      <c r="J59" s="143"/>
      <c r="K59" s="143"/>
      <c r="L59" s="143"/>
      <c r="M59" s="145"/>
    </row>
    <row r="60" spans="1:13" ht="69">
      <c r="A60" s="161" t="s">
        <v>2172</v>
      </c>
      <c r="B60" s="156" t="s">
        <v>2173</v>
      </c>
      <c r="C60" s="143"/>
      <c r="D60" s="143" t="s">
        <v>166</v>
      </c>
      <c r="E60" s="149" t="str">
        <f t="shared" si="2"/>
        <v/>
      </c>
      <c r="F60" s="143"/>
      <c r="G60" s="143"/>
      <c r="H60" s="143"/>
      <c r="I60" s="143"/>
      <c r="J60" s="143"/>
      <c r="K60" s="143"/>
      <c r="L60" s="143"/>
      <c r="M60" s="145"/>
    </row>
    <row r="61" spans="1:13" ht="69">
      <c r="A61" s="161" t="s">
        <v>2174</v>
      </c>
      <c r="B61" s="156" t="s">
        <v>2175</v>
      </c>
      <c r="C61" s="143"/>
      <c r="D61" s="143" t="s">
        <v>166</v>
      </c>
      <c r="E61" s="149" t="str">
        <f t="shared" si="2"/>
        <v/>
      </c>
      <c r="F61" s="143"/>
      <c r="G61" s="143"/>
      <c r="H61" s="143"/>
      <c r="I61" s="143"/>
      <c r="J61" s="143"/>
      <c r="K61" s="143"/>
      <c r="L61" s="143"/>
      <c r="M61" s="145"/>
    </row>
    <row r="62" spans="1:13" ht="69">
      <c r="A62" s="161" t="s">
        <v>2176</v>
      </c>
      <c r="B62" s="156" t="s">
        <v>2177</v>
      </c>
      <c r="C62" s="143"/>
      <c r="D62" s="143" t="s">
        <v>166</v>
      </c>
      <c r="E62" s="149" t="str">
        <f t="shared" si="2"/>
        <v/>
      </c>
      <c r="F62" s="143"/>
      <c r="G62" s="143"/>
      <c r="H62" s="143"/>
      <c r="I62" s="143"/>
      <c r="J62" s="143"/>
      <c r="K62" s="143"/>
      <c r="L62" s="143"/>
      <c r="M62" s="145"/>
    </row>
    <row r="63" spans="1:13" ht="69">
      <c r="A63" s="161" t="s">
        <v>2178</v>
      </c>
      <c r="B63" s="156" t="s">
        <v>2179</v>
      </c>
      <c r="C63" s="143"/>
      <c r="D63" s="143" t="s">
        <v>166</v>
      </c>
      <c r="E63" s="149" t="str">
        <f t="shared" si="2"/>
        <v/>
      </c>
      <c r="F63" s="143"/>
      <c r="G63" s="143"/>
      <c r="H63" s="143"/>
      <c r="I63" s="143"/>
      <c r="J63" s="143"/>
      <c r="K63" s="143"/>
      <c r="L63" s="143"/>
      <c r="M63" s="145"/>
    </row>
    <row r="64" spans="1:13" ht="69">
      <c r="A64" s="161" t="s">
        <v>2180</v>
      </c>
      <c r="B64" s="156" t="s">
        <v>2181</v>
      </c>
      <c r="C64" s="143"/>
      <c r="D64" s="143" t="s">
        <v>166</v>
      </c>
      <c r="E64" s="149" t="str">
        <f t="shared" si="2"/>
        <v/>
      </c>
      <c r="F64" s="143"/>
      <c r="G64" s="143"/>
      <c r="H64" s="143"/>
      <c r="I64" s="143"/>
      <c r="J64" s="143"/>
      <c r="K64" s="143"/>
      <c r="L64" s="143"/>
      <c r="M64" s="145"/>
    </row>
    <row r="65" spans="1:13" ht="69">
      <c r="A65" s="161" t="s">
        <v>2182</v>
      </c>
      <c r="B65" s="156" t="s">
        <v>2183</v>
      </c>
      <c r="C65" s="143"/>
      <c r="D65" s="143" t="s">
        <v>166</v>
      </c>
      <c r="E65" s="149" t="str">
        <f t="shared" si="2"/>
        <v/>
      </c>
      <c r="F65" s="143"/>
      <c r="G65" s="143"/>
      <c r="H65" s="143"/>
      <c r="I65" s="143"/>
      <c r="J65" s="143"/>
      <c r="K65" s="143"/>
      <c r="L65" s="143"/>
      <c r="M65" s="145"/>
    </row>
    <row r="66" spans="1:13" ht="103.5">
      <c r="A66" s="161" t="s">
        <v>2184</v>
      </c>
      <c r="B66" s="156" t="s">
        <v>2185</v>
      </c>
      <c r="C66" s="143"/>
      <c r="D66" s="143" t="s">
        <v>166</v>
      </c>
      <c r="E66" s="149" t="str">
        <f t="shared" si="2"/>
        <v/>
      </c>
      <c r="F66" s="143"/>
      <c r="G66" s="143"/>
      <c r="H66" s="143"/>
      <c r="I66" s="143"/>
      <c r="J66" s="143"/>
      <c r="K66" s="143"/>
      <c r="L66" s="143"/>
      <c r="M66" s="145"/>
    </row>
    <row r="67" spans="1:13" ht="138">
      <c r="A67" s="161" t="s">
        <v>2186</v>
      </c>
      <c r="B67" s="156" t="s">
        <v>2187</v>
      </c>
      <c r="C67" s="143"/>
      <c r="D67" s="143" t="s">
        <v>166</v>
      </c>
      <c r="E67" s="149" t="str">
        <f t="shared" si="2"/>
        <v/>
      </c>
      <c r="F67" s="143"/>
      <c r="G67" s="143"/>
      <c r="H67" s="143"/>
      <c r="I67" s="143"/>
      <c r="J67" s="143"/>
      <c r="K67" s="143"/>
      <c r="L67" s="143"/>
      <c r="M67" s="145"/>
    </row>
    <row r="68" spans="1:13" ht="69">
      <c r="A68" s="161" t="s">
        <v>2188</v>
      </c>
      <c r="B68" s="156" t="s">
        <v>2189</v>
      </c>
      <c r="C68" s="143"/>
      <c r="D68" s="143" t="s">
        <v>166</v>
      </c>
      <c r="E68" s="149" t="str">
        <f t="shared" si="2"/>
        <v/>
      </c>
      <c r="F68" s="143"/>
      <c r="G68" s="143"/>
      <c r="H68" s="143"/>
      <c r="I68" s="143"/>
      <c r="J68" s="143"/>
      <c r="K68" s="143"/>
      <c r="L68" s="143"/>
      <c r="M68" s="145"/>
    </row>
    <row r="69" spans="1:13" ht="103.5">
      <c r="A69" s="161" t="s">
        <v>2190</v>
      </c>
      <c r="B69" s="156" t="s">
        <v>2191</v>
      </c>
      <c r="C69" s="143"/>
      <c r="D69" s="143" t="s">
        <v>166</v>
      </c>
      <c r="E69" s="149" t="str">
        <f t="shared" si="2"/>
        <v/>
      </c>
      <c r="F69" s="143"/>
      <c r="G69" s="143"/>
      <c r="H69" s="143"/>
      <c r="I69" s="143"/>
      <c r="J69" s="143"/>
      <c r="K69" s="143"/>
      <c r="L69" s="143"/>
      <c r="M69" s="145"/>
    </row>
    <row r="70" spans="1:13" ht="103.5">
      <c r="A70" s="161" t="s">
        <v>2192</v>
      </c>
      <c r="B70" s="156" t="s">
        <v>1263</v>
      </c>
      <c r="C70" s="143"/>
      <c r="D70" s="143" t="s">
        <v>166</v>
      </c>
      <c r="E70" s="149" t="str">
        <f t="shared" si="2"/>
        <v/>
      </c>
      <c r="F70" s="143"/>
      <c r="G70" s="143"/>
      <c r="H70" s="143"/>
      <c r="I70" s="143"/>
      <c r="J70" s="143"/>
      <c r="K70" s="143"/>
      <c r="L70" s="143"/>
      <c r="M70" s="145"/>
    </row>
    <row r="71" spans="1:13" ht="86.25">
      <c r="A71" s="161" t="s">
        <v>2193</v>
      </c>
      <c r="B71" s="156" t="s">
        <v>2194</v>
      </c>
      <c r="C71" s="143"/>
      <c r="D71" s="143" t="s">
        <v>166</v>
      </c>
      <c r="E71" s="149" t="str">
        <f t="shared" si="2"/>
        <v/>
      </c>
      <c r="F71" s="143"/>
      <c r="G71" s="143"/>
      <c r="H71" s="143"/>
      <c r="I71" s="143"/>
      <c r="J71" s="143"/>
      <c r="K71" s="143"/>
      <c r="L71" s="143"/>
      <c r="M71" s="145"/>
    </row>
    <row r="72" spans="1:13" ht="69">
      <c r="A72" s="161" t="s">
        <v>2195</v>
      </c>
      <c r="B72" s="156" t="s">
        <v>2196</v>
      </c>
      <c r="C72" s="143"/>
      <c r="D72" s="143" t="s">
        <v>166</v>
      </c>
      <c r="E72" s="149" t="str">
        <f t="shared" si="2"/>
        <v/>
      </c>
      <c r="F72" s="143"/>
      <c r="G72" s="143"/>
      <c r="H72" s="143"/>
      <c r="I72" s="143"/>
      <c r="J72" s="143"/>
      <c r="K72" s="143"/>
      <c r="L72" s="143"/>
      <c r="M72" s="145"/>
    </row>
    <row r="73" spans="1:13" ht="69">
      <c r="A73" s="161" t="s">
        <v>2197</v>
      </c>
      <c r="B73" s="156" t="s">
        <v>2198</v>
      </c>
      <c r="C73" s="143"/>
      <c r="D73" s="143" t="s">
        <v>166</v>
      </c>
      <c r="E73" s="149" t="str">
        <f t="shared" si="2"/>
        <v/>
      </c>
      <c r="F73" s="143"/>
      <c r="G73" s="143"/>
      <c r="H73" s="143"/>
      <c r="I73" s="143"/>
      <c r="J73" s="143"/>
      <c r="K73" s="143"/>
      <c r="L73" s="143"/>
      <c r="M73" s="145"/>
    </row>
    <row r="74" spans="1:13" ht="69">
      <c r="A74" s="161" t="s">
        <v>2199</v>
      </c>
      <c r="B74" s="156" t="s">
        <v>2200</v>
      </c>
      <c r="C74" s="143"/>
      <c r="D74" s="143" t="s">
        <v>166</v>
      </c>
      <c r="E74" s="149" t="str">
        <f t="shared" si="2"/>
        <v/>
      </c>
      <c r="F74" s="143"/>
      <c r="G74" s="143"/>
      <c r="H74" s="143"/>
      <c r="I74" s="143"/>
      <c r="J74" s="143"/>
      <c r="K74" s="143"/>
      <c r="L74" s="143"/>
      <c r="M74" s="145"/>
    </row>
    <row r="75" spans="1:13" ht="86.25">
      <c r="A75" s="161" t="s">
        <v>2201</v>
      </c>
      <c r="B75" s="156" t="s">
        <v>2202</v>
      </c>
      <c r="C75" s="143"/>
      <c r="D75" s="143" t="s">
        <v>166</v>
      </c>
      <c r="E75" s="149" t="str">
        <f t="shared" si="2"/>
        <v/>
      </c>
      <c r="F75" s="143"/>
      <c r="G75" s="143"/>
      <c r="H75" s="143"/>
      <c r="I75" s="143"/>
      <c r="J75" s="143"/>
      <c r="K75" s="143"/>
      <c r="L75" s="143"/>
      <c r="M75" s="145"/>
    </row>
    <row r="76" spans="1:13" ht="69">
      <c r="A76" s="161" t="s">
        <v>2203</v>
      </c>
      <c r="B76" s="156" t="s">
        <v>2204</v>
      </c>
      <c r="C76" s="143"/>
      <c r="D76" s="143" t="s">
        <v>166</v>
      </c>
      <c r="E76" s="149" t="str">
        <f t="shared" si="2"/>
        <v/>
      </c>
      <c r="F76" s="143"/>
      <c r="G76" s="143"/>
      <c r="H76" s="143"/>
      <c r="I76" s="143"/>
      <c r="J76" s="143"/>
      <c r="K76" s="143"/>
      <c r="L76" s="143"/>
      <c r="M76" s="145"/>
    </row>
    <row r="77" spans="1:13" ht="69">
      <c r="A77" s="161" t="s">
        <v>2205</v>
      </c>
      <c r="B77" s="156" t="s">
        <v>2206</v>
      </c>
      <c r="C77" s="143"/>
      <c r="D77" s="143" t="s">
        <v>166</v>
      </c>
      <c r="E77" s="149" t="str">
        <f t="shared" si="2"/>
        <v/>
      </c>
      <c r="F77" s="143"/>
      <c r="G77" s="143"/>
      <c r="H77" s="143"/>
      <c r="I77" s="143"/>
      <c r="J77" s="143"/>
      <c r="K77" s="143"/>
      <c r="L77" s="143"/>
      <c r="M77" s="145"/>
    </row>
    <row r="78" spans="1:13" ht="69">
      <c r="A78" s="161" t="s">
        <v>2207</v>
      </c>
      <c r="B78" s="156" t="s">
        <v>2208</v>
      </c>
      <c r="C78" s="143"/>
      <c r="D78" s="143" t="s">
        <v>166</v>
      </c>
      <c r="E78" s="149" t="str">
        <f t="shared" si="2"/>
        <v/>
      </c>
      <c r="F78" s="143"/>
      <c r="G78" s="143"/>
      <c r="H78" s="143"/>
      <c r="I78" s="143"/>
      <c r="J78" s="143"/>
      <c r="K78" s="143"/>
      <c r="L78" s="143"/>
      <c r="M78" s="145"/>
    </row>
    <row r="79" spans="1:13" ht="69">
      <c r="A79" s="161" t="s">
        <v>2209</v>
      </c>
      <c r="B79" s="156" t="s">
        <v>1160</v>
      </c>
      <c r="C79" s="156" t="s">
        <v>2210</v>
      </c>
      <c r="D79" s="141" t="s">
        <v>163</v>
      </c>
      <c r="E79" s="156" t="s">
        <v>2210</v>
      </c>
      <c r="F79" s="141" t="s">
        <v>163</v>
      </c>
      <c r="G79" s="141" t="s">
        <v>163</v>
      </c>
      <c r="H79" s="141" t="s">
        <v>163</v>
      </c>
      <c r="I79" s="156" t="s">
        <v>2210</v>
      </c>
      <c r="J79" s="141" t="s">
        <v>163</v>
      </c>
      <c r="K79" s="141" t="s">
        <v>163</v>
      </c>
      <c r="L79" s="156" t="s">
        <v>2210</v>
      </c>
      <c r="M79" s="141" t="s">
        <v>163</v>
      </c>
    </row>
    <row r="80" spans="1:13" ht="69">
      <c r="A80" s="161" t="s">
        <v>2211</v>
      </c>
      <c r="B80" s="156" t="s">
        <v>1162</v>
      </c>
      <c r="C80" s="143"/>
      <c r="D80" s="143" t="s">
        <v>166</v>
      </c>
      <c r="E80" s="149" t="str">
        <f t="shared" ref="E80:E82" si="3">IF($F$2="Yes","Compliant","")</f>
        <v/>
      </c>
      <c r="F80" s="143"/>
      <c r="G80" s="143"/>
      <c r="H80" s="143"/>
      <c r="I80" s="143"/>
      <c r="J80" s="143"/>
      <c r="K80" s="143"/>
      <c r="L80" s="143"/>
      <c r="M80" s="145"/>
    </row>
    <row r="81" spans="1:13" ht="69">
      <c r="A81" s="161" t="s">
        <v>2212</v>
      </c>
      <c r="B81" s="156" t="s">
        <v>1165</v>
      </c>
      <c r="C81" s="143"/>
      <c r="D81" s="143" t="s">
        <v>166</v>
      </c>
      <c r="E81" s="149" t="str">
        <f t="shared" si="3"/>
        <v/>
      </c>
      <c r="F81" s="143"/>
      <c r="G81" s="143"/>
      <c r="H81" s="143"/>
      <c r="I81" s="143"/>
      <c r="J81" s="143"/>
      <c r="K81" s="143"/>
      <c r="L81" s="143"/>
      <c r="M81" s="145"/>
    </row>
    <row r="82" spans="1:13" ht="69">
      <c r="A82" s="161" t="s">
        <v>2213</v>
      </c>
      <c r="B82" s="156" t="s">
        <v>1167</v>
      </c>
      <c r="C82" s="143"/>
      <c r="D82" s="143" t="s">
        <v>166</v>
      </c>
      <c r="E82" s="149" t="str">
        <f t="shared" si="3"/>
        <v/>
      </c>
      <c r="F82" s="143"/>
      <c r="G82" s="143"/>
      <c r="H82" s="143"/>
      <c r="I82" s="143"/>
      <c r="J82" s="143"/>
      <c r="K82" s="143"/>
      <c r="L82" s="143"/>
      <c r="M82" s="145"/>
    </row>
    <row r="83" spans="1:13" ht="17.25">
      <c r="A83" s="160" t="s">
        <v>2214</v>
      </c>
      <c r="B83" s="155" t="s">
        <v>1169</v>
      </c>
      <c r="C83" s="141" t="s">
        <v>163</v>
      </c>
      <c r="D83" s="141" t="s">
        <v>163</v>
      </c>
      <c r="E83" s="141" t="s">
        <v>163</v>
      </c>
      <c r="F83" s="141" t="s">
        <v>163</v>
      </c>
      <c r="G83" s="141" t="s">
        <v>163</v>
      </c>
      <c r="H83" s="141" t="s">
        <v>163</v>
      </c>
      <c r="I83" s="141" t="s">
        <v>163</v>
      </c>
      <c r="J83" s="141" t="s">
        <v>163</v>
      </c>
      <c r="K83" s="141" t="s">
        <v>163</v>
      </c>
      <c r="L83" s="141" t="s">
        <v>163</v>
      </c>
      <c r="M83" s="141" t="s">
        <v>163</v>
      </c>
    </row>
    <row r="84" spans="1:13" ht="86.25">
      <c r="A84" s="161" t="s">
        <v>2215</v>
      </c>
      <c r="B84" s="156" t="s">
        <v>1171</v>
      </c>
      <c r="C84" s="143"/>
      <c r="D84" s="143" t="s">
        <v>166</v>
      </c>
      <c r="E84" s="149" t="str">
        <f t="shared" ref="E84:E101" si="4">IF($F$2="Yes","Compliant","")</f>
        <v/>
      </c>
      <c r="F84" s="143"/>
      <c r="G84" s="143"/>
      <c r="H84" s="143"/>
      <c r="I84" s="143"/>
      <c r="J84" s="143"/>
      <c r="K84" s="143"/>
      <c r="L84" s="143"/>
      <c r="M84" s="145"/>
    </row>
    <row r="85" spans="1:13" ht="69">
      <c r="A85" s="161" t="s">
        <v>2216</v>
      </c>
      <c r="B85" s="156" t="s">
        <v>2217</v>
      </c>
      <c r="C85" s="143"/>
      <c r="D85" s="143" t="s">
        <v>166</v>
      </c>
      <c r="E85" s="149" t="str">
        <f t="shared" si="4"/>
        <v/>
      </c>
      <c r="F85" s="143"/>
      <c r="G85" s="143"/>
      <c r="H85" s="143"/>
      <c r="I85" s="143"/>
      <c r="J85" s="143"/>
      <c r="K85" s="143"/>
      <c r="L85" s="143"/>
      <c r="M85" s="145"/>
    </row>
    <row r="86" spans="1:13" ht="69">
      <c r="A86" s="161" t="s">
        <v>2218</v>
      </c>
      <c r="B86" s="156" t="s">
        <v>1183</v>
      </c>
      <c r="C86" s="143"/>
      <c r="D86" s="143" t="s">
        <v>166</v>
      </c>
      <c r="E86" s="149" t="str">
        <f t="shared" si="4"/>
        <v/>
      </c>
      <c r="F86" s="143"/>
      <c r="G86" s="143"/>
      <c r="H86" s="143"/>
      <c r="I86" s="143"/>
      <c r="J86" s="143"/>
      <c r="K86" s="143"/>
      <c r="L86" s="143"/>
      <c r="M86" s="145"/>
    </row>
    <row r="87" spans="1:13" ht="120.75">
      <c r="A87" s="161" t="s">
        <v>2219</v>
      </c>
      <c r="B87" s="156" t="s">
        <v>2220</v>
      </c>
      <c r="C87" s="143"/>
      <c r="D87" s="143" t="s">
        <v>166</v>
      </c>
      <c r="E87" s="149" t="str">
        <f t="shared" si="4"/>
        <v/>
      </c>
      <c r="F87" s="143"/>
      <c r="G87" s="143"/>
      <c r="H87" s="143"/>
      <c r="I87" s="143"/>
      <c r="J87" s="143"/>
      <c r="K87" s="143"/>
      <c r="L87" s="143"/>
      <c r="M87" s="145"/>
    </row>
    <row r="88" spans="1:13" ht="69">
      <c r="A88" s="161" t="s">
        <v>2221</v>
      </c>
      <c r="B88" s="156" t="s">
        <v>1175</v>
      </c>
      <c r="C88" s="143"/>
      <c r="D88" s="143" t="s">
        <v>166</v>
      </c>
      <c r="E88" s="149" t="str">
        <f t="shared" si="4"/>
        <v/>
      </c>
      <c r="F88" s="143"/>
      <c r="G88" s="143"/>
      <c r="H88" s="143"/>
      <c r="I88" s="143"/>
      <c r="J88" s="143"/>
      <c r="K88" s="143"/>
      <c r="L88" s="143"/>
      <c r="M88" s="145"/>
    </row>
    <row r="89" spans="1:13" ht="86.25">
      <c r="A89" s="161" t="s">
        <v>2222</v>
      </c>
      <c r="B89" s="156" t="s">
        <v>2223</v>
      </c>
      <c r="C89" s="143"/>
      <c r="D89" s="143" t="s">
        <v>166</v>
      </c>
      <c r="E89" s="149" t="str">
        <f t="shared" si="4"/>
        <v/>
      </c>
      <c r="F89" s="143"/>
      <c r="G89" s="143"/>
      <c r="H89" s="143"/>
      <c r="I89" s="143"/>
      <c r="J89" s="143"/>
      <c r="K89" s="143"/>
      <c r="L89" s="143"/>
      <c r="M89" s="145"/>
    </row>
    <row r="90" spans="1:13" ht="69">
      <c r="A90" s="161" t="s">
        <v>2224</v>
      </c>
      <c r="B90" s="156" t="s">
        <v>1181</v>
      </c>
      <c r="C90" s="143"/>
      <c r="D90" s="143" t="s">
        <v>166</v>
      </c>
      <c r="E90" s="149" t="str">
        <f t="shared" si="4"/>
        <v/>
      </c>
      <c r="F90" s="143"/>
      <c r="G90" s="143"/>
      <c r="H90" s="143"/>
      <c r="I90" s="143"/>
      <c r="J90" s="143"/>
      <c r="K90" s="143"/>
      <c r="L90" s="143"/>
      <c r="M90" s="145"/>
    </row>
    <row r="91" spans="1:13" ht="103.5">
      <c r="A91" s="161" t="s">
        <v>2225</v>
      </c>
      <c r="B91" s="156" t="s">
        <v>1185</v>
      </c>
      <c r="C91" s="143"/>
      <c r="D91" s="143" t="s">
        <v>166</v>
      </c>
      <c r="E91" s="149" t="str">
        <f t="shared" si="4"/>
        <v/>
      </c>
      <c r="F91" s="143"/>
      <c r="G91" s="143"/>
      <c r="H91" s="143"/>
      <c r="I91" s="143"/>
      <c r="J91" s="143"/>
      <c r="K91" s="143"/>
      <c r="L91" s="143"/>
      <c r="M91" s="145"/>
    </row>
    <row r="92" spans="1:13" ht="69">
      <c r="A92" s="161" t="s">
        <v>2226</v>
      </c>
      <c r="B92" s="156" t="s">
        <v>1187</v>
      </c>
      <c r="C92" s="143"/>
      <c r="D92" s="143" t="s">
        <v>166</v>
      </c>
      <c r="E92" s="149" t="str">
        <f t="shared" si="4"/>
        <v/>
      </c>
      <c r="F92" s="143"/>
      <c r="G92" s="143"/>
      <c r="H92" s="143"/>
      <c r="I92" s="143"/>
      <c r="J92" s="143"/>
      <c r="K92" s="143"/>
      <c r="L92" s="143"/>
      <c r="M92" s="145"/>
    </row>
    <row r="93" spans="1:13" ht="86.25">
      <c r="A93" s="161" t="s">
        <v>2227</v>
      </c>
      <c r="B93" s="156" t="s">
        <v>1193</v>
      </c>
      <c r="C93" s="143"/>
      <c r="D93" s="143" t="s">
        <v>166</v>
      </c>
      <c r="E93" s="149" t="str">
        <f t="shared" si="4"/>
        <v/>
      </c>
      <c r="F93" s="143"/>
      <c r="G93" s="143"/>
      <c r="H93" s="143"/>
      <c r="I93" s="143"/>
      <c r="J93" s="143"/>
      <c r="K93" s="143"/>
      <c r="L93" s="143"/>
      <c r="M93" s="145"/>
    </row>
    <row r="94" spans="1:13" ht="103.5">
      <c r="A94" s="161" t="s">
        <v>2228</v>
      </c>
      <c r="B94" s="156" t="s">
        <v>2229</v>
      </c>
      <c r="C94" s="143"/>
      <c r="D94" s="143" t="s">
        <v>166</v>
      </c>
      <c r="E94" s="149" t="str">
        <f t="shared" si="4"/>
        <v/>
      </c>
      <c r="F94" s="143"/>
      <c r="G94" s="143"/>
      <c r="H94" s="143"/>
      <c r="I94" s="143"/>
      <c r="J94" s="143"/>
      <c r="K94" s="143"/>
      <c r="L94" s="143"/>
      <c r="M94" s="145"/>
    </row>
    <row r="95" spans="1:13" ht="69">
      <c r="A95" s="161" t="s">
        <v>2230</v>
      </c>
      <c r="B95" s="156" t="s">
        <v>1195</v>
      </c>
      <c r="C95" s="143"/>
      <c r="D95" s="143" t="s">
        <v>166</v>
      </c>
      <c r="E95" s="149" t="str">
        <f t="shared" si="4"/>
        <v/>
      </c>
      <c r="F95" s="143"/>
      <c r="G95" s="143"/>
      <c r="H95" s="143"/>
      <c r="I95" s="143"/>
      <c r="J95" s="143"/>
      <c r="K95" s="143"/>
      <c r="L95" s="143"/>
      <c r="M95" s="145"/>
    </row>
    <row r="96" spans="1:13" ht="69">
      <c r="A96" s="161" t="s">
        <v>2231</v>
      </c>
      <c r="B96" s="156" t="s">
        <v>1189</v>
      </c>
      <c r="C96" s="143"/>
      <c r="D96" s="143" t="s">
        <v>166</v>
      </c>
      <c r="E96" s="149" t="str">
        <f t="shared" si="4"/>
        <v/>
      </c>
      <c r="F96" s="143"/>
      <c r="G96" s="143"/>
      <c r="H96" s="143"/>
      <c r="I96" s="143"/>
      <c r="J96" s="143"/>
      <c r="K96" s="143"/>
      <c r="L96" s="143"/>
      <c r="M96" s="145"/>
    </row>
    <row r="97" spans="1:13" ht="69">
      <c r="A97" s="161" t="s">
        <v>2232</v>
      </c>
      <c r="B97" s="156" t="s">
        <v>1197</v>
      </c>
      <c r="C97" s="143"/>
      <c r="D97" s="143" t="s">
        <v>166</v>
      </c>
      <c r="E97" s="149" t="str">
        <f t="shared" si="4"/>
        <v/>
      </c>
      <c r="F97" s="143"/>
      <c r="G97" s="143"/>
      <c r="H97" s="143"/>
      <c r="I97" s="143"/>
      <c r="J97" s="143"/>
      <c r="K97" s="143"/>
      <c r="L97" s="143"/>
      <c r="M97" s="145"/>
    </row>
    <row r="98" spans="1:13" ht="69">
      <c r="A98" s="161" t="s">
        <v>2233</v>
      </c>
      <c r="B98" s="156" t="s">
        <v>1199</v>
      </c>
      <c r="C98" s="143"/>
      <c r="D98" s="143" t="s">
        <v>166</v>
      </c>
      <c r="E98" s="149" t="str">
        <f t="shared" si="4"/>
        <v/>
      </c>
      <c r="F98" s="143"/>
      <c r="G98" s="143"/>
      <c r="H98" s="143"/>
      <c r="I98" s="143"/>
      <c r="J98" s="143"/>
      <c r="K98" s="143"/>
      <c r="L98" s="143"/>
      <c r="M98" s="145"/>
    </row>
    <row r="99" spans="1:13" ht="69">
      <c r="A99" s="161" t="s">
        <v>2234</v>
      </c>
      <c r="B99" s="156" t="s">
        <v>1201</v>
      </c>
      <c r="C99" s="143"/>
      <c r="D99" s="143" t="s">
        <v>166</v>
      </c>
      <c r="E99" s="149" t="str">
        <f t="shared" si="4"/>
        <v/>
      </c>
      <c r="F99" s="143"/>
      <c r="G99" s="143"/>
      <c r="H99" s="143"/>
      <c r="I99" s="143"/>
      <c r="J99" s="143"/>
      <c r="K99" s="143"/>
      <c r="L99" s="143"/>
      <c r="M99" s="145"/>
    </row>
    <row r="100" spans="1:13" ht="69">
      <c r="A100" s="161" t="s">
        <v>2235</v>
      </c>
      <c r="B100" s="156" t="s">
        <v>1205</v>
      </c>
      <c r="C100" s="143"/>
      <c r="D100" s="143" t="s">
        <v>166</v>
      </c>
      <c r="E100" s="149" t="str">
        <f t="shared" si="4"/>
        <v/>
      </c>
      <c r="F100" s="143"/>
      <c r="G100" s="143"/>
      <c r="H100" s="143"/>
      <c r="I100" s="143"/>
      <c r="J100" s="143"/>
      <c r="K100" s="143"/>
      <c r="L100" s="143"/>
      <c r="M100" s="145"/>
    </row>
    <row r="101" spans="1:13" ht="69">
      <c r="A101" s="161" t="s">
        <v>2236</v>
      </c>
      <c r="B101" s="156" t="s">
        <v>1203</v>
      </c>
      <c r="C101" s="143"/>
      <c r="D101" s="143" t="s">
        <v>166</v>
      </c>
      <c r="E101" s="149" t="str">
        <f t="shared" si="4"/>
        <v/>
      </c>
      <c r="F101" s="143"/>
      <c r="G101" s="143"/>
      <c r="H101" s="143"/>
      <c r="I101" s="143"/>
      <c r="J101" s="143"/>
      <c r="K101" s="143"/>
      <c r="L101" s="143"/>
      <c r="M101" s="145"/>
    </row>
    <row r="102" spans="1:13" ht="17.25">
      <c r="A102" s="160" t="s">
        <v>2237</v>
      </c>
      <c r="B102" s="155" t="s">
        <v>1207</v>
      </c>
      <c r="C102" s="141" t="s">
        <v>163</v>
      </c>
      <c r="D102" s="141" t="s">
        <v>163</v>
      </c>
      <c r="E102" s="141" t="s">
        <v>163</v>
      </c>
      <c r="F102" s="141" t="s">
        <v>163</v>
      </c>
      <c r="G102" s="141" t="s">
        <v>163</v>
      </c>
      <c r="H102" s="141" t="s">
        <v>163</v>
      </c>
      <c r="I102" s="141" t="s">
        <v>163</v>
      </c>
      <c r="J102" s="141" t="s">
        <v>163</v>
      </c>
      <c r="K102" s="141" t="s">
        <v>163</v>
      </c>
      <c r="L102" s="141" t="s">
        <v>163</v>
      </c>
      <c r="M102" s="141" t="s">
        <v>163</v>
      </c>
    </row>
    <row r="103" spans="1:13" ht="120.75">
      <c r="A103" s="161" t="s">
        <v>2238</v>
      </c>
      <c r="B103" s="156" t="s">
        <v>2239</v>
      </c>
      <c r="C103" s="143"/>
      <c r="D103" s="143" t="s">
        <v>166</v>
      </c>
      <c r="E103" s="149" t="str">
        <f t="shared" ref="E103:E109" si="5">IF($F$2="Yes","Compliant","")</f>
        <v/>
      </c>
      <c r="F103" s="143"/>
      <c r="G103" s="143"/>
      <c r="H103" s="143"/>
      <c r="I103" s="143"/>
      <c r="J103" s="143"/>
      <c r="K103" s="143"/>
      <c r="L103" s="143"/>
      <c r="M103" s="145"/>
    </row>
    <row r="104" spans="1:13" ht="69">
      <c r="A104" s="161" t="s">
        <v>2240</v>
      </c>
      <c r="B104" s="156" t="s">
        <v>1539</v>
      </c>
      <c r="C104" s="143"/>
      <c r="D104" s="143" t="s">
        <v>166</v>
      </c>
      <c r="E104" s="149" t="str">
        <f t="shared" si="5"/>
        <v/>
      </c>
      <c r="F104" s="143"/>
      <c r="G104" s="143"/>
      <c r="H104" s="143"/>
      <c r="I104" s="143"/>
      <c r="J104" s="143"/>
      <c r="K104" s="143"/>
      <c r="L104" s="143"/>
      <c r="M104" s="145"/>
    </row>
    <row r="105" spans="1:13" ht="69">
      <c r="A105" s="161" t="s">
        <v>2241</v>
      </c>
      <c r="B105" s="156" t="s">
        <v>1213</v>
      </c>
      <c r="C105" s="143"/>
      <c r="D105" s="143" t="s">
        <v>166</v>
      </c>
      <c r="E105" s="149" t="str">
        <f t="shared" si="5"/>
        <v/>
      </c>
      <c r="F105" s="143"/>
      <c r="G105" s="143"/>
      <c r="H105" s="143"/>
      <c r="I105" s="143"/>
      <c r="J105" s="143"/>
      <c r="K105" s="143"/>
      <c r="L105" s="143"/>
      <c r="M105" s="145"/>
    </row>
    <row r="106" spans="1:13" ht="69">
      <c r="A106" s="161" t="s">
        <v>2242</v>
      </c>
      <c r="B106" s="156" t="s">
        <v>1542</v>
      </c>
      <c r="C106" s="143"/>
      <c r="D106" s="143" t="s">
        <v>166</v>
      </c>
      <c r="E106" s="149" t="str">
        <f t="shared" si="5"/>
        <v/>
      </c>
      <c r="F106" s="143"/>
      <c r="G106" s="143"/>
      <c r="H106" s="143"/>
      <c r="I106" s="143"/>
      <c r="J106" s="143"/>
      <c r="K106" s="143"/>
      <c r="L106" s="143"/>
      <c r="M106" s="145"/>
    </row>
    <row r="107" spans="1:13" ht="69">
      <c r="A107" s="161" t="s">
        <v>2243</v>
      </c>
      <c r="B107" s="156" t="s">
        <v>1215</v>
      </c>
      <c r="C107" s="143"/>
      <c r="D107" s="143" t="s">
        <v>166</v>
      </c>
      <c r="E107" s="149" t="str">
        <f t="shared" si="5"/>
        <v/>
      </c>
      <c r="F107" s="143"/>
      <c r="G107" s="143"/>
      <c r="H107" s="143"/>
      <c r="I107" s="143"/>
      <c r="J107" s="143"/>
      <c r="K107" s="143"/>
      <c r="L107" s="143"/>
      <c r="M107" s="145"/>
    </row>
    <row r="108" spans="1:13" ht="69">
      <c r="A108" s="161" t="s">
        <v>2244</v>
      </c>
      <c r="B108" s="156" t="s">
        <v>1217</v>
      </c>
      <c r="C108" s="143"/>
      <c r="D108" s="143" t="s">
        <v>166</v>
      </c>
      <c r="E108" s="149" t="str">
        <f t="shared" si="5"/>
        <v/>
      </c>
      <c r="F108" s="143"/>
      <c r="G108" s="143"/>
      <c r="H108" s="143"/>
      <c r="I108" s="143"/>
      <c r="J108" s="143"/>
      <c r="K108" s="143"/>
      <c r="L108" s="143"/>
      <c r="M108" s="145"/>
    </row>
    <row r="109" spans="1:13" ht="69">
      <c r="A109" s="161" t="s">
        <v>2245</v>
      </c>
      <c r="B109" s="156" t="s">
        <v>2246</v>
      </c>
      <c r="C109" s="143"/>
      <c r="D109" s="143" t="s">
        <v>166</v>
      </c>
      <c r="E109" s="149" t="str">
        <f t="shared" si="5"/>
        <v/>
      </c>
      <c r="F109" s="143"/>
      <c r="G109" s="143"/>
      <c r="H109" s="143"/>
      <c r="I109" s="143"/>
      <c r="J109" s="143"/>
      <c r="K109" s="143"/>
      <c r="L109" s="143"/>
      <c r="M109" s="145"/>
    </row>
    <row r="110" spans="1:13" ht="17.25">
      <c r="A110" s="160" t="s">
        <v>2247</v>
      </c>
      <c r="B110" s="155" t="s">
        <v>1219</v>
      </c>
      <c r="C110" s="141" t="s">
        <v>163</v>
      </c>
      <c r="D110" s="141" t="s">
        <v>163</v>
      </c>
      <c r="E110" s="141" t="s">
        <v>163</v>
      </c>
      <c r="F110" s="141" t="s">
        <v>163</v>
      </c>
      <c r="G110" s="141" t="s">
        <v>163</v>
      </c>
      <c r="H110" s="141" t="s">
        <v>163</v>
      </c>
      <c r="I110" s="141" t="s">
        <v>163</v>
      </c>
      <c r="J110" s="141" t="s">
        <v>163</v>
      </c>
      <c r="K110" s="141" t="s">
        <v>163</v>
      </c>
      <c r="L110" s="141" t="s">
        <v>163</v>
      </c>
      <c r="M110" s="141" t="s">
        <v>163</v>
      </c>
    </row>
    <row r="111" spans="1:13" ht="86.25">
      <c r="A111" s="161" t="s">
        <v>2248</v>
      </c>
      <c r="B111" s="156" t="s">
        <v>2249</v>
      </c>
      <c r="C111" s="143"/>
      <c r="D111" s="143" t="s">
        <v>166</v>
      </c>
      <c r="E111" s="149" t="str">
        <f t="shared" ref="E111:E119" si="6">IF($F$2="Yes","Compliant","")</f>
        <v/>
      </c>
      <c r="F111" s="143"/>
      <c r="G111" s="143"/>
      <c r="H111" s="143"/>
      <c r="I111" s="143"/>
      <c r="J111" s="143"/>
      <c r="K111" s="143"/>
      <c r="L111" s="143"/>
      <c r="M111" s="145"/>
    </row>
    <row r="112" spans="1:13" ht="138">
      <c r="A112" s="161" t="s">
        <v>2250</v>
      </c>
      <c r="B112" s="156" t="s">
        <v>2251</v>
      </c>
      <c r="C112" s="143"/>
      <c r="D112" s="143" t="s">
        <v>166</v>
      </c>
      <c r="E112" s="149" t="str">
        <f t="shared" si="6"/>
        <v/>
      </c>
      <c r="F112" s="143"/>
      <c r="G112" s="143"/>
      <c r="H112" s="143"/>
      <c r="I112" s="143"/>
      <c r="J112" s="143"/>
      <c r="K112" s="143"/>
      <c r="L112" s="143"/>
      <c r="M112" s="145"/>
    </row>
    <row r="113" spans="1:13" ht="120.75">
      <c r="A113" s="161" t="s">
        <v>2252</v>
      </c>
      <c r="B113" s="156" t="s">
        <v>2253</v>
      </c>
      <c r="C113" s="143"/>
      <c r="D113" s="143" t="s">
        <v>166</v>
      </c>
      <c r="E113" s="149" t="str">
        <f t="shared" si="6"/>
        <v/>
      </c>
      <c r="F113" s="143"/>
      <c r="G113" s="143"/>
      <c r="H113" s="143"/>
      <c r="I113" s="143"/>
      <c r="J113" s="143"/>
      <c r="K113" s="143"/>
      <c r="L113" s="143"/>
      <c r="M113" s="145"/>
    </row>
    <row r="114" spans="1:13" ht="138">
      <c r="A114" s="161" t="s">
        <v>2254</v>
      </c>
      <c r="B114" s="156" t="s">
        <v>1227</v>
      </c>
      <c r="C114" s="143"/>
      <c r="D114" s="143" t="s">
        <v>166</v>
      </c>
      <c r="E114" s="149" t="str">
        <f t="shared" si="6"/>
        <v/>
      </c>
      <c r="F114" s="143"/>
      <c r="G114" s="143"/>
      <c r="H114" s="143"/>
      <c r="I114" s="143"/>
      <c r="J114" s="143"/>
      <c r="K114" s="143"/>
      <c r="L114" s="143"/>
      <c r="M114" s="145"/>
    </row>
    <row r="115" spans="1:13" ht="86.25">
      <c r="A115" s="161" t="s">
        <v>2255</v>
      </c>
      <c r="B115" s="156" t="s">
        <v>2256</v>
      </c>
      <c r="C115" s="143"/>
      <c r="D115" s="143" t="s">
        <v>166</v>
      </c>
      <c r="E115" s="149" t="str">
        <f t="shared" si="6"/>
        <v/>
      </c>
      <c r="F115" s="143"/>
      <c r="G115" s="143"/>
      <c r="H115" s="143"/>
      <c r="I115" s="143"/>
      <c r="J115" s="143"/>
      <c r="K115" s="143"/>
      <c r="L115" s="143"/>
      <c r="M115" s="145"/>
    </row>
    <row r="116" spans="1:13" ht="120.75">
      <c r="A116" s="161" t="s">
        <v>2257</v>
      </c>
      <c r="B116" s="156" t="s">
        <v>2258</v>
      </c>
      <c r="C116" s="143"/>
      <c r="D116" s="143" t="s">
        <v>166</v>
      </c>
      <c r="E116" s="149" t="str">
        <f t="shared" si="6"/>
        <v/>
      </c>
      <c r="F116" s="143"/>
      <c r="G116" s="143"/>
      <c r="H116" s="143"/>
      <c r="I116" s="143"/>
      <c r="J116" s="143"/>
      <c r="K116" s="143"/>
      <c r="L116" s="143"/>
      <c r="M116" s="145"/>
    </row>
    <row r="117" spans="1:13" ht="155.25">
      <c r="A117" s="161" t="s">
        <v>2259</v>
      </c>
      <c r="B117" s="156" t="s">
        <v>1233</v>
      </c>
      <c r="C117" s="143"/>
      <c r="D117" s="143" t="s">
        <v>166</v>
      </c>
      <c r="E117" s="149" t="str">
        <f t="shared" si="6"/>
        <v/>
      </c>
      <c r="F117" s="143"/>
      <c r="G117" s="143"/>
      <c r="H117" s="143"/>
      <c r="I117" s="143"/>
      <c r="J117" s="143"/>
      <c r="K117" s="143"/>
      <c r="L117" s="143"/>
      <c r="M117" s="145"/>
    </row>
    <row r="118" spans="1:13" ht="155.25">
      <c r="A118" s="161" t="s">
        <v>2260</v>
      </c>
      <c r="B118" s="156" t="s">
        <v>2261</v>
      </c>
      <c r="C118" s="143"/>
      <c r="D118" s="143" t="s">
        <v>166</v>
      </c>
      <c r="E118" s="149" t="str">
        <f t="shared" si="6"/>
        <v/>
      </c>
      <c r="F118" s="143"/>
      <c r="G118" s="143"/>
      <c r="H118" s="143"/>
      <c r="I118" s="143"/>
      <c r="J118" s="143"/>
      <c r="K118" s="143"/>
      <c r="L118" s="143"/>
      <c r="M118" s="145"/>
    </row>
    <row r="119" spans="1:13" ht="69">
      <c r="A119" s="161" t="s">
        <v>2262</v>
      </c>
      <c r="B119" s="156" t="s">
        <v>1237</v>
      </c>
      <c r="C119" s="143"/>
      <c r="D119" s="143" t="s">
        <v>166</v>
      </c>
      <c r="E119" s="149" t="str">
        <f t="shared" si="6"/>
        <v/>
      </c>
      <c r="F119" s="143"/>
      <c r="G119" s="143"/>
      <c r="H119" s="143"/>
      <c r="I119" s="143"/>
      <c r="J119" s="143"/>
      <c r="K119" s="143"/>
      <c r="L119" s="143"/>
      <c r="M119" s="145"/>
    </row>
    <row r="120" spans="1:13" ht="17.25">
      <c r="A120" s="160" t="s">
        <v>2263</v>
      </c>
      <c r="B120" s="155" t="s">
        <v>1239</v>
      </c>
      <c r="C120" s="141" t="s">
        <v>163</v>
      </c>
      <c r="D120" s="141" t="s">
        <v>163</v>
      </c>
      <c r="E120" s="141" t="s">
        <v>163</v>
      </c>
      <c r="F120" s="141" t="s">
        <v>163</v>
      </c>
      <c r="G120" s="141" t="s">
        <v>163</v>
      </c>
      <c r="H120" s="141" t="s">
        <v>163</v>
      </c>
      <c r="I120" s="141" t="s">
        <v>163</v>
      </c>
      <c r="J120" s="141" t="s">
        <v>163</v>
      </c>
      <c r="K120" s="141" t="s">
        <v>163</v>
      </c>
      <c r="L120" s="141" t="s">
        <v>163</v>
      </c>
      <c r="M120" s="141" t="s">
        <v>163</v>
      </c>
    </row>
    <row r="121" spans="1:13" ht="86.25">
      <c r="A121" s="161" t="s">
        <v>2264</v>
      </c>
      <c r="B121" s="156" t="s">
        <v>2265</v>
      </c>
      <c r="C121" s="143"/>
      <c r="D121" s="143" t="s">
        <v>166</v>
      </c>
      <c r="E121" s="149" t="str">
        <f t="shared" ref="E121:E129" si="7">IF($F$2="Yes","Compliant","")</f>
        <v/>
      </c>
      <c r="F121" s="143"/>
      <c r="G121" s="143"/>
      <c r="H121" s="143"/>
      <c r="I121" s="143"/>
      <c r="J121" s="143"/>
      <c r="K121" s="143"/>
      <c r="L121" s="143"/>
      <c r="M121" s="145"/>
    </row>
    <row r="122" spans="1:13" ht="172.5">
      <c r="A122" s="161" t="s">
        <v>2266</v>
      </c>
      <c r="B122" s="156" t="s">
        <v>2267</v>
      </c>
      <c r="C122" s="143"/>
      <c r="D122" s="143" t="s">
        <v>166</v>
      </c>
      <c r="E122" s="149" t="str">
        <f t="shared" si="7"/>
        <v/>
      </c>
      <c r="F122" s="143"/>
      <c r="G122" s="143"/>
      <c r="H122" s="143"/>
      <c r="I122" s="143"/>
      <c r="J122" s="143"/>
      <c r="K122" s="143"/>
      <c r="L122" s="143"/>
      <c r="M122" s="145"/>
    </row>
    <row r="123" spans="1:13" ht="86.25">
      <c r="A123" s="161" t="s">
        <v>2268</v>
      </c>
      <c r="B123" s="156" t="s">
        <v>2269</v>
      </c>
      <c r="C123" s="143"/>
      <c r="D123" s="143" t="s">
        <v>166</v>
      </c>
      <c r="E123" s="149" t="str">
        <f t="shared" si="7"/>
        <v/>
      </c>
      <c r="F123" s="143"/>
      <c r="G123" s="143"/>
      <c r="H123" s="143"/>
      <c r="I123" s="143"/>
      <c r="J123" s="143"/>
      <c r="K123" s="143"/>
      <c r="L123" s="143"/>
      <c r="M123" s="145"/>
    </row>
    <row r="124" spans="1:13" ht="69">
      <c r="A124" s="161" t="s">
        <v>2270</v>
      </c>
      <c r="B124" s="156" t="s">
        <v>2271</v>
      </c>
      <c r="C124" s="143"/>
      <c r="D124" s="143" t="s">
        <v>166</v>
      </c>
      <c r="E124" s="149" t="str">
        <f t="shared" si="7"/>
        <v/>
      </c>
      <c r="F124" s="143"/>
      <c r="G124" s="143"/>
      <c r="H124" s="143"/>
      <c r="I124" s="143"/>
      <c r="J124" s="143"/>
      <c r="K124" s="143"/>
      <c r="L124" s="143"/>
      <c r="M124" s="145"/>
    </row>
    <row r="125" spans="1:13" ht="69">
      <c r="A125" s="161" t="s">
        <v>2272</v>
      </c>
      <c r="B125" s="156" t="s">
        <v>2273</v>
      </c>
      <c r="C125" s="143"/>
      <c r="D125" s="143" t="s">
        <v>166</v>
      </c>
      <c r="E125" s="149" t="str">
        <f t="shared" si="7"/>
        <v/>
      </c>
      <c r="F125" s="143"/>
      <c r="G125" s="143"/>
      <c r="H125" s="143"/>
      <c r="I125" s="143"/>
      <c r="J125" s="143"/>
      <c r="K125" s="143"/>
      <c r="L125" s="143"/>
      <c r="M125" s="145"/>
    </row>
    <row r="126" spans="1:13" ht="69">
      <c r="A126" s="161" t="s">
        <v>2274</v>
      </c>
      <c r="B126" s="156" t="s">
        <v>2275</v>
      </c>
      <c r="C126" s="143"/>
      <c r="D126" s="143" t="s">
        <v>166</v>
      </c>
      <c r="E126" s="149" t="str">
        <f t="shared" si="7"/>
        <v/>
      </c>
      <c r="F126" s="143"/>
      <c r="G126" s="143"/>
      <c r="H126" s="143"/>
      <c r="I126" s="143"/>
      <c r="J126" s="143"/>
      <c r="K126" s="143"/>
      <c r="L126" s="143"/>
      <c r="M126" s="145"/>
    </row>
    <row r="127" spans="1:13" ht="69">
      <c r="A127" s="161" t="s">
        <v>2276</v>
      </c>
      <c r="B127" s="156" t="s">
        <v>2277</v>
      </c>
      <c r="C127" s="143"/>
      <c r="D127" s="143" t="s">
        <v>166</v>
      </c>
      <c r="E127" s="149" t="str">
        <f t="shared" si="7"/>
        <v/>
      </c>
      <c r="F127" s="143"/>
      <c r="G127" s="143"/>
      <c r="H127" s="143"/>
      <c r="I127" s="143"/>
      <c r="J127" s="143"/>
      <c r="K127" s="143"/>
      <c r="L127" s="143"/>
      <c r="M127" s="145"/>
    </row>
    <row r="128" spans="1:13" ht="69">
      <c r="A128" s="161" t="s">
        <v>2278</v>
      </c>
      <c r="B128" s="156" t="s">
        <v>2279</v>
      </c>
      <c r="C128" s="143"/>
      <c r="D128" s="143" t="s">
        <v>166</v>
      </c>
      <c r="E128" s="149" t="str">
        <f t="shared" si="7"/>
        <v/>
      </c>
      <c r="F128" s="143"/>
      <c r="G128" s="143"/>
      <c r="H128" s="143"/>
      <c r="I128" s="143"/>
      <c r="J128" s="143"/>
      <c r="K128" s="143"/>
      <c r="L128" s="143"/>
      <c r="M128" s="145"/>
    </row>
    <row r="129" spans="1:13" ht="120.75">
      <c r="A129" s="161" t="s">
        <v>2280</v>
      </c>
      <c r="B129" s="156" t="s">
        <v>2281</v>
      </c>
      <c r="C129" s="143"/>
      <c r="D129" s="143" t="s">
        <v>166</v>
      </c>
      <c r="E129" s="149" t="str">
        <f t="shared" si="7"/>
        <v/>
      </c>
      <c r="F129" s="143"/>
      <c r="G129" s="143"/>
      <c r="H129" s="143"/>
      <c r="I129" s="143"/>
      <c r="J129" s="143"/>
      <c r="K129" s="143"/>
      <c r="L129" s="143"/>
      <c r="M129" s="145"/>
    </row>
    <row r="130" spans="1:13" ht="34.5">
      <c r="A130" s="161" t="s">
        <v>2282</v>
      </c>
      <c r="B130" s="156" t="s">
        <v>2283</v>
      </c>
      <c r="C130" s="141" t="s">
        <v>163</v>
      </c>
      <c r="D130" s="141" t="s">
        <v>163</v>
      </c>
      <c r="E130" s="141" t="s">
        <v>163</v>
      </c>
      <c r="F130" s="141" t="s">
        <v>163</v>
      </c>
      <c r="G130" s="141" t="s">
        <v>163</v>
      </c>
      <c r="H130" s="141" t="s">
        <v>163</v>
      </c>
      <c r="I130" s="141" t="s">
        <v>163</v>
      </c>
      <c r="J130" s="141" t="s">
        <v>163</v>
      </c>
      <c r="K130" s="141" t="s">
        <v>163</v>
      </c>
      <c r="L130" s="141" t="s">
        <v>163</v>
      </c>
      <c r="M130" s="141" t="s">
        <v>163</v>
      </c>
    </row>
    <row r="131" spans="1:13" ht="69">
      <c r="A131" s="161" t="s">
        <v>2284</v>
      </c>
      <c r="B131" s="156" t="s">
        <v>2285</v>
      </c>
      <c r="C131" s="143"/>
      <c r="D131" s="143" t="s">
        <v>166</v>
      </c>
      <c r="E131" s="149" t="str">
        <f t="shared" ref="E131:E140" si="8">IF($F$2="Yes","Compliant","")</f>
        <v/>
      </c>
      <c r="F131" s="143"/>
      <c r="G131" s="143"/>
      <c r="H131" s="143"/>
      <c r="I131" s="143"/>
      <c r="J131" s="143"/>
      <c r="K131" s="143"/>
      <c r="L131" s="143"/>
      <c r="M131" s="145"/>
    </row>
    <row r="132" spans="1:13" ht="103.5">
      <c r="A132" s="161" t="s">
        <v>2286</v>
      </c>
      <c r="B132" s="156" t="s">
        <v>2287</v>
      </c>
      <c r="C132" s="143"/>
      <c r="D132" s="143" t="s">
        <v>166</v>
      </c>
      <c r="E132" s="149" t="str">
        <f t="shared" si="8"/>
        <v/>
      </c>
      <c r="F132" s="143"/>
      <c r="G132" s="143"/>
      <c r="H132" s="143"/>
      <c r="I132" s="143"/>
      <c r="J132" s="143"/>
      <c r="K132" s="143"/>
      <c r="L132" s="143"/>
      <c r="M132" s="145"/>
    </row>
    <row r="133" spans="1:13" ht="69">
      <c r="A133" s="161" t="s">
        <v>2288</v>
      </c>
      <c r="B133" s="156" t="s">
        <v>2289</v>
      </c>
      <c r="C133" s="143"/>
      <c r="D133" s="143" t="s">
        <v>166</v>
      </c>
      <c r="E133" s="149" t="str">
        <f t="shared" si="8"/>
        <v/>
      </c>
      <c r="F133" s="143"/>
      <c r="G133" s="143"/>
      <c r="H133" s="143"/>
      <c r="I133" s="143"/>
      <c r="J133" s="143"/>
      <c r="K133" s="143"/>
      <c r="L133" s="143"/>
      <c r="M133" s="145"/>
    </row>
    <row r="134" spans="1:13" ht="69">
      <c r="A134" s="161" t="s">
        <v>2290</v>
      </c>
      <c r="B134" s="156" t="s">
        <v>2291</v>
      </c>
      <c r="C134" s="143"/>
      <c r="D134" s="143" t="s">
        <v>166</v>
      </c>
      <c r="E134" s="149" t="str">
        <f t="shared" si="8"/>
        <v/>
      </c>
      <c r="F134" s="143"/>
      <c r="G134" s="143"/>
      <c r="H134" s="143"/>
      <c r="I134" s="143"/>
      <c r="J134" s="143"/>
      <c r="K134" s="143"/>
      <c r="L134" s="143"/>
      <c r="M134" s="145"/>
    </row>
    <row r="135" spans="1:13" ht="103.5">
      <c r="A135" s="161" t="s">
        <v>2292</v>
      </c>
      <c r="B135" s="156" t="s">
        <v>2293</v>
      </c>
      <c r="C135" s="143"/>
      <c r="D135" s="143" t="s">
        <v>166</v>
      </c>
      <c r="E135" s="149" t="str">
        <f t="shared" si="8"/>
        <v/>
      </c>
      <c r="F135" s="143"/>
      <c r="G135" s="143"/>
      <c r="H135" s="143"/>
      <c r="I135" s="143"/>
      <c r="J135" s="143"/>
      <c r="K135" s="143"/>
      <c r="L135" s="143"/>
      <c r="M135" s="145"/>
    </row>
    <row r="136" spans="1:13" ht="103.5">
      <c r="A136" s="161" t="s">
        <v>2294</v>
      </c>
      <c r="B136" s="156" t="s">
        <v>2295</v>
      </c>
      <c r="C136" s="143"/>
      <c r="D136" s="143" t="s">
        <v>166</v>
      </c>
      <c r="E136" s="149" t="str">
        <f t="shared" si="8"/>
        <v/>
      </c>
      <c r="F136" s="143"/>
      <c r="G136" s="143"/>
      <c r="H136" s="143"/>
      <c r="I136" s="143"/>
      <c r="J136" s="143"/>
      <c r="K136" s="143"/>
      <c r="L136" s="143"/>
      <c r="M136" s="145"/>
    </row>
    <row r="137" spans="1:13" ht="86.25">
      <c r="A137" s="161" t="s">
        <v>2296</v>
      </c>
      <c r="B137" s="156" t="s">
        <v>2297</v>
      </c>
      <c r="C137" s="143"/>
      <c r="D137" s="143" t="s">
        <v>166</v>
      </c>
      <c r="E137" s="149" t="str">
        <f t="shared" si="8"/>
        <v/>
      </c>
      <c r="F137" s="143"/>
      <c r="G137" s="143"/>
      <c r="H137" s="143"/>
      <c r="I137" s="143"/>
      <c r="J137" s="143"/>
      <c r="K137" s="143"/>
      <c r="L137" s="143"/>
      <c r="M137" s="145"/>
    </row>
    <row r="138" spans="1:13" ht="172.5">
      <c r="A138" s="161" t="s">
        <v>2298</v>
      </c>
      <c r="B138" s="156" t="s">
        <v>2299</v>
      </c>
      <c r="C138" s="143"/>
      <c r="D138" s="143" t="s">
        <v>166</v>
      </c>
      <c r="E138" s="149" t="str">
        <f t="shared" si="8"/>
        <v/>
      </c>
      <c r="F138" s="143"/>
      <c r="G138" s="143"/>
      <c r="H138" s="143"/>
      <c r="I138" s="143"/>
      <c r="J138" s="143"/>
      <c r="K138" s="143"/>
      <c r="L138" s="143"/>
      <c r="M138" s="145"/>
    </row>
    <row r="139" spans="1:13" ht="69">
      <c r="A139" s="161" t="s">
        <v>2300</v>
      </c>
      <c r="B139" s="156" t="s">
        <v>2301</v>
      </c>
      <c r="C139" s="143"/>
      <c r="D139" s="143" t="s">
        <v>166</v>
      </c>
      <c r="E139" s="149" t="str">
        <f t="shared" si="8"/>
        <v/>
      </c>
      <c r="F139" s="143"/>
      <c r="G139" s="143"/>
      <c r="H139" s="143"/>
      <c r="I139" s="143"/>
      <c r="J139" s="143"/>
      <c r="K139" s="143"/>
      <c r="L139" s="143"/>
      <c r="M139" s="145"/>
    </row>
    <row r="140" spans="1:13" ht="155.25">
      <c r="A140" s="161" t="s">
        <v>2302</v>
      </c>
      <c r="B140" s="156" t="s">
        <v>2303</v>
      </c>
      <c r="C140" s="143"/>
      <c r="D140" s="143" t="s">
        <v>166</v>
      </c>
      <c r="E140" s="149" t="str">
        <f t="shared" si="8"/>
        <v/>
      </c>
      <c r="F140" s="143"/>
      <c r="G140" s="143"/>
      <c r="H140" s="143"/>
      <c r="I140" s="143"/>
      <c r="J140" s="143"/>
      <c r="K140" s="143"/>
      <c r="L140" s="143"/>
      <c r="M140" s="145"/>
    </row>
    <row r="141" spans="1:13" ht="69">
      <c r="A141" s="161" t="s">
        <v>2304</v>
      </c>
      <c r="B141" s="156" t="s">
        <v>2305</v>
      </c>
      <c r="C141" s="141" t="s">
        <v>163</v>
      </c>
      <c r="D141" s="141" t="s">
        <v>163</v>
      </c>
      <c r="E141" s="141" t="s">
        <v>163</v>
      </c>
      <c r="F141" s="141" t="s">
        <v>163</v>
      </c>
      <c r="G141" s="141" t="s">
        <v>163</v>
      </c>
      <c r="H141" s="141" t="s">
        <v>163</v>
      </c>
      <c r="I141" s="141" t="s">
        <v>163</v>
      </c>
      <c r="J141" s="141" t="s">
        <v>163</v>
      </c>
      <c r="K141" s="141" t="s">
        <v>163</v>
      </c>
      <c r="L141" s="141" t="s">
        <v>163</v>
      </c>
      <c r="M141" s="141" t="s">
        <v>163</v>
      </c>
    </row>
    <row r="142" spans="1:13" ht="69">
      <c r="A142" s="161" t="s">
        <v>2306</v>
      </c>
      <c r="B142" s="156" t="s">
        <v>2307</v>
      </c>
      <c r="C142" s="143"/>
      <c r="D142" s="143" t="s">
        <v>166</v>
      </c>
      <c r="E142" s="149" t="str">
        <f t="shared" ref="E142:E168" si="9">IF($F$2="Yes","Compliant","")</f>
        <v/>
      </c>
      <c r="F142" s="143"/>
      <c r="G142" s="143"/>
      <c r="H142" s="143"/>
      <c r="I142" s="143"/>
      <c r="J142" s="143"/>
      <c r="K142" s="143"/>
      <c r="L142" s="143"/>
      <c r="M142" s="145"/>
    </row>
    <row r="143" spans="1:13" ht="69">
      <c r="A143" s="161" t="s">
        <v>2308</v>
      </c>
      <c r="B143" s="156" t="s">
        <v>2309</v>
      </c>
      <c r="C143" s="143"/>
      <c r="D143" s="143" t="s">
        <v>166</v>
      </c>
      <c r="E143" s="149" t="str">
        <f t="shared" si="9"/>
        <v/>
      </c>
      <c r="F143" s="143"/>
      <c r="G143" s="143"/>
      <c r="H143" s="143"/>
      <c r="I143" s="143"/>
      <c r="J143" s="143"/>
      <c r="K143" s="143"/>
      <c r="L143" s="143"/>
      <c r="M143" s="145"/>
    </row>
    <row r="144" spans="1:13" ht="69">
      <c r="A144" s="161" t="s">
        <v>2310</v>
      </c>
      <c r="B144" s="156" t="s">
        <v>2311</v>
      </c>
      <c r="C144" s="143"/>
      <c r="D144" s="143" t="s">
        <v>166</v>
      </c>
      <c r="E144" s="149" t="str">
        <f t="shared" si="9"/>
        <v/>
      </c>
      <c r="F144" s="143"/>
      <c r="G144" s="143"/>
      <c r="H144" s="143"/>
      <c r="I144" s="143"/>
      <c r="J144" s="143"/>
      <c r="K144" s="143"/>
      <c r="L144" s="143"/>
      <c r="M144" s="145"/>
    </row>
    <row r="145" spans="1:13" ht="69">
      <c r="A145" s="161" t="s">
        <v>2312</v>
      </c>
      <c r="B145" s="156" t="s">
        <v>2313</v>
      </c>
      <c r="C145" s="143"/>
      <c r="D145" s="143" t="s">
        <v>166</v>
      </c>
      <c r="E145" s="149" t="str">
        <f t="shared" si="9"/>
        <v/>
      </c>
      <c r="F145" s="143"/>
      <c r="G145" s="143"/>
      <c r="H145" s="143"/>
      <c r="I145" s="143"/>
      <c r="J145" s="143"/>
      <c r="K145" s="143"/>
      <c r="L145" s="143"/>
      <c r="M145" s="145"/>
    </row>
    <row r="146" spans="1:13" ht="69">
      <c r="A146" s="161" t="s">
        <v>2314</v>
      </c>
      <c r="B146" s="156" t="s">
        <v>2315</v>
      </c>
      <c r="C146" s="143"/>
      <c r="D146" s="143" t="s">
        <v>166</v>
      </c>
      <c r="E146" s="149" t="str">
        <f t="shared" si="9"/>
        <v/>
      </c>
      <c r="F146" s="143"/>
      <c r="G146" s="143"/>
      <c r="H146" s="143"/>
      <c r="I146" s="143"/>
      <c r="J146" s="143"/>
      <c r="K146" s="143"/>
      <c r="L146" s="143"/>
      <c r="M146" s="145"/>
    </row>
    <row r="147" spans="1:13" ht="69">
      <c r="A147" s="161" t="s">
        <v>2316</v>
      </c>
      <c r="B147" s="156" t="s">
        <v>2317</v>
      </c>
      <c r="C147" s="143"/>
      <c r="D147" s="143" t="s">
        <v>166</v>
      </c>
      <c r="E147" s="149" t="str">
        <f t="shared" si="9"/>
        <v/>
      </c>
      <c r="F147" s="143"/>
      <c r="G147" s="143"/>
      <c r="H147" s="143"/>
      <c r="I147" s="143"/>
      <c r="J147" s="143"/>
      <c r="K147" s="143"/>
      <c r="L147" s="143"/>
      <c r="M147" s="145"/>
    </row>
    <row r="148" spans="1:13" ht="69">
      <c r="A148" s="161" t="s">
        <v>2318</v>
      </c>
      <c r="B148" s="156" t="s">
        <v>589</v>
      </c>
      <c r="C148" s="143"/>
      <c r="D148" s="143" t="s">
        <v>166</v>
      </c>
      <c r="E148" s="149" t="str">
        <f t="shared" si="9"/>
        <v/>
      </c>
      <c r="F148" s="143"/>
      <c r="G148" s="143"/>
      <c r="H148" s="143"/>
      <c r="I148" s="143"/>
      <c r="J148" s="143"/>
      <c r="K148" s="143"/>
      <c r="L148" s="143"/>
      <c r="M148" s="145"/>
    </row>
    <row r="149" spans="1:13" ht="69">
      <c r="A149" s="161" t="s">
        <v>2319</v>
      </c>
      <c r="B149" s="156" t="s">
        <v>591</v>
      </c>
      <c r="C149" s="143"/>
      <c r="D149" s="143" t="s">
        <v>166</v>
      </c>
      <c r="E149" s="149" t="str">
        <f t="shared" si="9"/>
        <v/>
      </c>
      <c r="F149" s="143"/>
      <c r="G149" s="143"/>
      <c r="H149" s="143"/>
      <c r="I149" s="143"/>
      <c r="J149" s="143"/>
      <c r="K149" s="143"/>
      <c r="L149" s="143"/>
      <c r="M149" s="145"/>
    </row>
    <row r="150" spans="1:13" ht="69">
      <c r="A150" s="161" t="s">
        <v>2320</v>
      </c>
      <c r="B150" s="156" t="s">
        <v>2321</v>
      </c>
      <c r="C150" s="143"/>
      <c r="D150" s="143" t="s">
        <v>166</v>
      </c>
      <c r="E150" s="149" t="str">
        <f t="shared" si="9"/>
        <v/>
      </c>
      <c r="F150" s="143"/>
      <c r="G150" s="143"/>
      <c r="H150" s="143"/>
      <c r="I150" s="143"/>
      <c r="J150" s="143"/>
      <c r="K150" s="143"/>
      <c r="L150" s="143"/>
      <c r="M150" s="145"/>
    </row>
    <row r="151" spans="1:13" ht="86.25">
      <c r="A151" s="161" t="s">
        <v>2322</v>
      </c>
      <c r="B151" s="156" t="s">
        <v>2323</v>
      </c>
      <c r="C151" s="143"/>
      <c r="D151" s="143" t="s">
        <v>166</v>
      </c>
      <c r="E151" s="149" t="str">
        <f t="shared" si="9"/>
        <v/>
      </c>
      <c r="F151" s="143"/>
      <c r="G151" s="143"/>
      <c r="H151" s="143"/>
      <c r="I151" s="143"/>
      <c r="J151" s="143"/>
      <c r="K151" s="143"/>
      <c r="L151" s="143"/>
      <c r="M151" s="145"/>
    </row>
    <row r="152" spans="1:13" ht="69">
      <c r="A152" s="161" t="s">
        <v>2324</v>
      </c>
      <c r="B152" s="156" t="s">
        <v>2325</v>
      </c>
      <c r="C152" s="143"/>
      <c r="D152" s="143" t="s">
        <v>166</v>
      </c>
      <c r="E152" s="149" t="str">
        <f t="shared" si="9"/>
        <v/>
      </c>
      <c r="F152" s="143"/>
      <c r="G152" s="143"/>
      <c r="H152" s="143"/>
      <c r="I152" s="143"/>
      <c r="J152" s="143"/>
      <c r="K152" s="143"/>
      <c r="L152" s="143"/>
      <c r="M152" s="145"/>
    </row>
    <row r="153" spans="1:13" ht="86.25">
      <c r="A153" s="161" t="s">
        <v>2326</v>
      </c>
      <c r="B153" s="156" t="s">
        <v>2327</v>
      </c>
      <c r="C153" s="143"/>
      <c r="D153" s="143" t="s">
        <v>166</v>
      </c>
      <c r="E153" s="149" t="str">
        <f t="shared" si="9"/>
        <v/>
      </c>
      <c r="F153" s="143"/>
      <c r="G153" s="143"/>
      <c r="H153" s="143"/>
      <c r="I153" s="143"/>
      <c r="J153" s="143"/>
      <c r="K153" s="143"/>
      <c r="L153" s="143"/>
      <c r="M153" s="145"/>
    </row>
    <row r="154" spans="1:13" ht="69">
      <c r="A154" s="161" t="s">
        <v>2328</v>
      </c>
      <c r="B154" s="156" t="s">
        <v>2329</v>
      </c>
      <c r="C154" s="143"/>
      <c r="D154" s="143" t="s">
        <v>166</v>
      </c>
      <c r="E154" s="149" t="str">
        <f t="shared" si="9"/>
        <v/>
      </c>
      <c r="F154" s="143"/>
      <c r="G154" s="143"/>
      <c r="H154" s="143"/>
      <c r="I154" s="143"/>
      <c r="J154" s="143"/>
      <c r="K154" s="143"/>
      <c r="L154" s="143"/>
      <c r="M154" s="145"/>
    </row>
    <row r="155" spans="1:13" ht="86.25">
      <c r="A155" s="161" t="s">
        <v>2330</v>
      </c>
      <c r="B155" s="156" t="s">
        <v>2331</v>
      </c>
      <c r="C155" s="143"/>
      <c r="D155" s="143" t="s">
        <v>166</v>
      </c>
      <c r="E155" s="149" t="str">
        <f t="shared" si="9"/>
        <v/>
      </c>
      <c r="F155" s="143"/>
      <c r="G155" s="143"/>
      <c r="H155" s="143"/>
      <c r="I155" s="143"/>
      <c r="J155" s="143"/>
      <c r="K155" s="143"/>
      <c r="L155" s="143"/>
      <c r="M155" s="145"/>
    </row>
    <row r="156" spans="1:13" ht="86.25">
      <c r="A156" s="161" t="s">
        <v>2332</v>
      </c>
      <c r="B156" s="156" t="s">
        <v>2333</v>
      </c>
      <c r="C156" s="143"/>
      <c r="D156" s="143" t="s">
        <v>166</v>
      </c>
      <c r="E156" s="149" t="str">
        <f t="shared" si="9"/>
        <v/>
      </c>
      <c r="F156" s="143"/>
      <c r="G156" s="143"/>
      <c r="H156" s="143"/>
      <c r="I156" s="143"/>
      <c r="J156" s="143"/>
      <c r="K156" s="143"/>
      <c r="L156" s="143"/>
      <c r="M156" s="145"/>
    </row>
    <row r="157" spans="1:13" ht="69">
      <c r="A157" s="161" t="s">
        <v>2334</v>
      </c>
      <c r="B157" s="156" t="s">
        <v>2335</v>
      </c>
      <c r="C157" s="143"/>
      <c r="D157" s="143" t="s">
        <v>166</v>
      </c>
      <c r="E157" s="149" t="str">
        <f t="shared" si="9"/>
        <v/>
      </c>
      <c r="F157" s="143"/>
      <c r="G157" s="143"/>
      <c r="H157" s="143"/>
      <c r="I157" s="143"/>
      <c r="J157" s="143"/>
      <c r="K157" s="143"/>
      <c r="L157" s="143"/>
      <c r="M157" s="145"/>
    </row>
    <row r="158" spans="1:13" ht="86.25">
      <c r="A158" s="161" t="s">
        <v>2336</v>
      </c>
      <c r="B158" s="156" t="s">
        <v>2337</v>
      </c>
      <c r="C158" s="143"/>
      <c r="D158" s="143" t="s">
        <v>166</v>
      </c>
      <c r="E158" s="149" t="str">
        <f t="shared" si="9"/>
        <v/>
      </c>
      <c r="F158" s="143"/>
      <c r="G158" s="143"/>
      <c r="H158" s="143"/>
      <c r="I158" s="143"/>
      <c r="J158" s="143"/>
      <c r="K158" s="143"/>
      <c r="L158" s="143"/>
      <c r="M158" s="145"/>
    </row>
    <row r="159" spans="1:13" ht="69">
      <c r="A159" s="161" t="s">
        <v>2338</v>
      </c>
      <c r="B159" s="156" t="s">
        <v>2339</v>
      </c>
      <c r="C159" s="143"/>
      <c r="D159" s="143" t="s">
        <v>166</v>
      </c>
      <c r="E159" s="149" t="str">
        <f t="shared" si="9"/>
        <v/>
      </c>
      <c r="F159" s="143"/>
      <c r="G159" s="143"/>
      <c r="H159" s="143"/>
      <c r="I159" s="143"/>
      <c r="J159" s="143"/>
      <c r="K159" s="143"/>
      <c r="L159" s="143"/>
      <c r="M159" s="145"/>
    </row>
    <row r="160" spans="1:13" ht="69">
      <c r="A160" s="161" t="s">
        <v>2340</v>
      </c>
      <c r="B160" s="156" t="s">
        <v>2341</v>
      </c>
      <c r="C160" s="143"/>
      <c r="D160" s="143" t="s">
        <v>166</v>
      </c>
      <c r="E160" s="149" t="str">
        <f t="shared" si="9"/>
        <v/>
      </c>
      <c r="F160" s="143"/>
      <c r="G160" s="143"/>
      <c r="H160" s="143"/>
      <c r="I160" s="143"/>
      <c r="J160" s="143"/>
      <c r="K160" s="143"/>
      <c r="L160" s="143"/>
      <c r="M160" s="145"/>
    </row>
    <row r="161" spans="1:13" ht="120.75">
      <c r="A161" s="161" t="s">
        <v>2342</v>
      </c>
      <c r="B161" s="156" t="s">
        <v>2343</v>
      </c>
      <c r="C161" s="143"/>
      <c r="D161" s="143" t="s">
        <v>166</v>
      </c>
      <c r="E161" s="149" t="str">
        <f t="shared" si="9"/>
        <v/>
      </c>
      <c r="F161" s="143"/>
      <c r="G161" s="143"/>
      <c r="H161" s="143"/>
      <c r="I161" s="143"/>
      <c r="J161" s="143"/>
      <c r="K161" s="143"/>
      <c r="L161" s="143"/>
      <c r="M161" s="145"/>
    </row>
    <row r="162" spans="1:13" ht="69">
      <c r="A162" s="161" t="s">
        <v>2344</v>
      </c>
      <c r="B162" s="156" t="s">
        <v>1297</v>
      </c>
      <c r="C162" s="143"/>
      <c r="D162" s="143" t="s">
        <v>166</v>
      </c>
      <c r="E162" s="149" t="str">
        <f t="shared" si="9"/>
        <v/>
      </c>
      <c r="F162" s="143"/>
      <c r="G162" s="143"/>
      <c r="H162" s="143"/>
      <c r="I162" s="143"/>
      <c r="J162" s="143"/>
      <c r="K162" s="143"/>
      <c r="L162" s="143"/>
      <c r="M162" s="145"/>
    </row>
    <row r="163" spans="1:13" ht="69">
      <c r="A163" s="161" t="s">
        <v>2345</v>
      </c>
      <c r="B163" s="156" t="s">
        <v>2346</v>
      </c>
      <c r="C163" s="143"/>
      <c r="D163" s="143" t="s">
        <v>166</v>
      </c>
      <c r="E163" s="149" t="str">
        <f t="shared" si="9"/>
        <v/>
      </c>
      <c r="F163" s="143"/>
      <c r="G163" s="143"/>
      <c r="H163" s="143"/>
      <c r="I163" s="143"/>
      <c r="J163" s="143"/>
      <c r="K163" s="143"/>
      <c r="L163" s="143"/>
      <c r="M163" s="145"/>
    </row>
    <row r="164" spans="1:13" ht="69">
      <c r="A164" s="161" t="s">
        <v>2347</v>
      </c>
      <c r="B164" s="156" t="s">
        <v>2348</v>
      </c>
      <c r="C164" s="143"/>
      <c r="D164" s="143" t="s">
        <v>166</v>
      </c>
      <c r="E164" s="149" t="str">
        <f t="shared" si="9"/>
        <v/>
      </c>
      <c r="F164" s="143"/>
      <c r="G164" s="143"/>
      <c r="H164" s="143"/>
      <c r="I164" s="143"/>
      <c r="J164" s="143"/>
      <c r="K164" s="143"/>
      <c r="L164" s="143"/>
      <c r="M164" s="145"/>
    </row>
    <row r="165" spans="1:13" ht="86.25">
      <c r="A165" s="161" t="s">
        <v>2349</v>
      </c>
      <c r="B165" s="156" t="s">
        <v>2350</v>
      </c>
      <c r="C165" s="143"/>
      <c r="D165" s="143" t="s">
        <v>166</v>
      </c>
      <c r="E165" s="149" t="str">
        <f t="shared" si="9"/>
        <v/>
      </c>
      <c r="F165" s="143"/>
      <c r="G165" s="143"/>
      <c r="H165" s="143"/>
      <c r="I165" s="143"/>
      <c r="J165" s="143"/>
      <c r="K165" s="143"/>
      <c r="L165" s="143"/>
      <c r="M165" s="145"/>
    </row>
    <row r="166" spans="1:13" ht="120.75">
      <c r="A166" s="161" t="s">
        <v>2351</v>
      </c>
      <c r="B166" s="156" t="s">
        <v>2352</v>
      </c>
      <c r="C166" s="143"/>
      <c r="D166" s="143" t="s">
        <v>166</v>
      </c>
      <c r="E166" s="149" t="str">
        <f t="shared" si="9"/>
        <v/>
      </c>
      <c r="F166" s="143"/>
      <c r="G166" s="143"/>
      <c r="H166" s="143"/>
      <c r="I166" s="143"/>
      <c r="J166" s="143"/>
      <c r="K166" s="143"/>
      <c r="L166" s="143"/>
      <c r="M166" s="145"/>
    </row>
    <row r="167" spans="1:13" ht="86.25">
      <c r="A167" s="161" t="s">
        <v>2353</v>
      </c>
      <c r="B167" s="156" t="s">
        <v>2354</v>
      </c>
      <c r="C167" s="143"/>
      <c r="D167" s="143" t="s">
        <v>166</v>
      </c>
      <c r="E167" s="149" t="str">
        <f t="shared" si="9"/>
        <v/>
      </c>
      <c r="F167" s="143"/>
      <c r="G167" s="143"/>
      <c r="H167" s="143"/>
      <c r="I167" s="143"/>
      <c r="J167" s="143"/>
      <c r="K167" s="143"/>
      <c r="L167" s="143"/>
      <c r="M167" s="145"/>
    </row>
    <row r="168" spans="1:13" ht="69">
      <c r="A168" s="161" t="s">
        <v>2355</v>
      </c>
      <c r="B168" s="156" t="s">
        <v>2356</v>
      </c>
      <c r="C168" s="143"/>
      <c r="D168" s="143" t="s">
        <v>166</v>
      </c>
      <c r="E168" s="149" t="str">
        <f t="shared" si="9"/>
        <v/>
      </c>
      <c r="F168" s="143"/>
      <c r="G168" s="143"/>
      <c r="H168" s="143"/>
      <c r="I168" s="143"/>
      <c r="J168" s="143"/>
      <c r="K168" s="143"/>
      <c r="L168" s="143"/>
      <c r="M168" s="145"/>
    </row>
    <row r="169" spans="1:13" ht="51.75">
      <c r="A169" s="161" t="s">
        <v>2357</v>
      </c>
      <c r="B169" s="156" t="s">
        <v>2358</v>
      </c>
      <c r="C169" s="141" t="s">
        <v>163</v>
      </c>
      <c r="D169" s="141" t="s">
        <v>163</v>
      </c>
      <c r="E169" s="141" t="s">
        <v>163</v>
      </c>
      <c r="F169" s="141" t="s">
        <v>163</v>
      </c>
      <c r="G169" s="141" t="s">
        <v>163</v>
      </c>
      <c r="H169" s="141" t="s">
        <v>163</v>
      </c>
      <c r="I169" s="141" t="s">
        <v>163</v>
      </c>
      <c r="J169" s="141" t="s">
        <v>163</v>
      </c>
      <c r="K169" s="141" t="s">
        <v>163</v>
      </c>
      <c r="L169" s="141" t="s">
        <v>163</v>
      </c>
      <c r="M169" s="141" t="s">
        <v>163</v>
      </c>
    </row>
    <row r="170" spans="1:13" ht="103.5">
      <c r="A170" s="161" t="s">
        <v>2359</v>
      </c>
      <c r="B170" s="156" t="s">
        <v>2360</v>
      </c>
      <c r="C170" s="143"/>
      <c r="D170" s="143" t="s">
        <v>166</v>
      </c>
      <c r="E170" s="149" t="str">
        <f t="shared" ref="E170:E173" si="10">IF($F$2="Yes","Compliant","")</f>
        <v/>
      </c>
      <c r="F170" s="143"/>
      <c r="G170" s="143"/>
      <c r="H170" s="143"/>
      <c r="I170" s="143"/>
      <c r="J170" s="143"/>
      <c r="K170" s="143"/>
      <c r="L170" s="143"/>
      <c r="M170" s="145"/>
    </row>
    <row r="171" spans="1:13" ht="69">
      <c r="A171" s="161" t="s">
        <v>2361</v>
      </c>
      <c r="B171" s="156" t="s">
        <v>2362</v>
      </c>
      <c r="C171" s="143"/>
      <c r="D171" s="143" t="s">
        <v>166</v>
      </c>
      <c r="E171" s="149" t="str">
        <f t="shared" si="10"/>
        <v/>
      </c>
      <c r="F171" s="143"/>
      <c r="G171" s="143"/>
      <c r="H171" s="143"/>
      <c r="I171" s="143"/>
      <c r="J171" s="143"/>
      <c r="K171" s="143"/>
      <c r="L171" s="143"/>
      <c r="M171" s="145"/>
    </row>
    <row r="172" spans="1:13" ht="69">
      <c r="A172" s="161" t="s">
        <v>2363</v>
      </c>
      <c r="B172" s="156" t="s">
        <v>2364</v>
      </c>
      <c r="C172" s="143"/>
      <c r="D172" s="143" t="s">
        <v>166</v>
      </c>
      <c r="E172" s="149" t="str">
        <f t="shared" si="10"/>
        <v/>
      </c>
      <c r="F172" s="143"/>
      <c r="G172" s="143"/>
      <c r="H172" s="143"/>
      <c r="I172" s="143"/>
      <c r="J172" s="143"/>
      <c r="K172" s="143"/>
      <c r="L172" s="143"/>
      <c r="M172" s="145"/>
    </row>
    <row r="173" spans="1:13" ht="120.75">
      <c r="A173" s="161" t="s">
        <v>2365</v>
      </c>
      <c r="B173" s="156" t="s">
        <v>2366</v>
      </c>
      <c r="C173" s="143"/>
      <c r="D173" s="143" t="s">
        <v>166</v>
      </c>
      <c r="E173" s="149" t="str">
        <f t="shared" si="10"/>
        <v/>
      </c>
      <c r="F173" s="143"/>
      <c r="G173" s="143"/>
      <c r="H173" s="143"/>
      <c r="I173" s="143"/>
      <c r="J173" s="143"/>
      <c r="K173" s="143"/>
      <c r="L173" s="143"/>
      <c r="M173" s="145"/>
    </row>
    <row r="174" spans="1:13" ht="17.25">
      <c r="A174" s="160" t="s">
        <v>2367</v>
      </c>
      <c r="B174" s="155" t="s">
        <v>1299</v>
      </c>
      <c r="C174" s="141" t="s">
        <v>163</v>
      </c>
      <c r="D174" s="141" t="s">
        <v>163</v>
      </c>
      <c r="E174" s="141" t="s">
        <v>163</v>
      </c>
      <c r="F174" s="141" t="s">
        <v>163</v>
      </c>
      <c r="G174" s="141" t="s">
        <v>163</v>
      </c>
      <c r="H174" s="141" t="s">
        <v>163</v>
      </c>
      <c r="I174" s="141" t="s">
        <v>163</v>
      </c>
      <c r="J174" s="141" t="s">
        <v>163</v>
      </c>
      <c r="K174" s="141" t="s">
        <v>163</v>
      </c>
      <c r="L174" s="141" t="s">
        <v>163</v>
      </c>
      <c r="M174" s="141" t="s">
        <v>163</v>
      </c>
    </row>
    <row r="175" spans="1:13" ht="86.25">
      <c r="A175" s="161" t="s">
        <v>2368</v>
      </c>
      <c r="B175" s="156" t="s">
        <v>2369</v>
      </c>
      <c r="C175" s="143"/>
      <c r="D175" s="143" t="s">
        <v>166</v>
      </c>
      <c r="E175" s="149" t="str">
        <f t="shared" ref="E175" si="11">IF($F$2="Yes","Compliant","")</f>
        <v/>
      </c>
      <c r="F175" s="143"/>
      <c r="G175" s="143"/>
      <c r="H175" s="143"/>
      <c r="I175" s="143"/>
      <c r="J175" s="143"/>
      <c r="K175" s="143"/>
      <c r="L175" s="143"/>
      <c r="M175" s="145"/>
    </row>
    <row r="176" spans="1:13" ht="17.25">
      <c r="A176" s="160" t="s">
        <v>2370</v>
      </c>
      <c r="B176" s="155" t="s">
        <v>2371</v>
      </c>
      <c r="C176" s="141" t="s">
        <v>163</v>
      </c>
      <c r="D176" s="141" t="s">
        <v>163</v>
      </c>
      <c r="E176" s="141" t="s">
        <v>163</v>
      </c>
      <c r="F176" s="141" t="s">
        <v>163</v>
      </c>
      <c r="G176" s="141" t="s">
        <v>163</v>
      </c>
      <c r="H176" s="141" t="s">
        <v>163</v>
      </c>
      <c r="I176" s="141" t="s">
        <v>163</v>
      </c>
      <c r="J176" s="141" t="s">
        <v>163</v>
      </c>
      <c r="K176" s="141" t="s">
        <v>163</v>
      </c>
      <c r="L176" s="141" t="s">
        <v>163</v>
      </c>
      <c r="M176" s="141" t="s">
        <v>163</v>
      </c>
    </row>
    <row r="177" spans="1:13" ht="69">
      <c r="A177" s="161" t="s">
        <v>2372</v>
      </c>
      <c r="B177" s="156" t="s">
        <v>1305</v>
      </c>
      <c r="C177" s="143"/>
      <c r="D177" s="143" t="s">
        <v>166</v>
      </c>
      <c r="E177" s="149" t="str">
        <f t="shared" ref="E177:E180" si="12">IF($F$2="Yes","Compliant","")</f>
        <v/>
      </c>
      <c r="F177" s="143"/>
      <c r="G177" s="143"/>
      <c r="H177" s="143"/>
      <c r="I177" s="143"/>
      <c r="J177" s="143"/>
      <c r="K177" s="143"/>
      <c r="L177" s="143"/>
      <c r="M177" s="145"/>
    </row>
    <row r="178" spans="1:13" ht="103.5">
      <c r="A178" s="161" t="s">
        <v>2373</v>
      </c>
      <c r="B178" s="156" t="s">
        <v>2374</v>
      </c>
      <c r="C178" s="143"/>
      <c r="D178" s="143" t="s">
        <v>166</v>
      </c>
      <c r="E178" s="149" t="str">
        <f t="shared" si="12"/>
        <v/>
      </c>
      <c r="F178" s="143"/>
      <c r="G178" s="143"/>
      <c r="H178" s="143"/>
      <c r="I178" s="143"/>
      <c r="J178" s="143"/>
      <c r="K178" s="143"/>
      <c r="L178" s="143"/>
      <c r="M178" s="145"/>
    </row>
    <row r="179" spans="1:13" ht="69">
      <c r="A179" s="161" t="s">
        <v>2375</v>
      </c>
      <c r="B179" s="156" t="s">
        <v>2376</v>
      </c>
      <c r="C179" s="143"/>
      <c r="D179" s="143" t="s">
        <v>166</v>
      </c>
      <c r="E179" s="149" t="str">
        <f t="shared" si="12"/>
        <v/>
      </c>
      <c r="F179" s="143"/>
      <c r="G179" s="143"/>
      <c r="H179" s="143"/>
      <c r="I179" s="143"/>
      <c r="J179" s="143"/>
      <c r="K179" s="143"/>
      <c r="L179" s="143"/>
      <c r="M179" s="145"/>
    </row>
    <row r="180" spans="1:13" ht="69">
      <c r="A180" s="161" t="s">
        <v>2377</v>
      </c>
      <c r="B180" s="156" t="s">
        <v>2378</v>
      </c>
      <c r="C180" s="143"/>
      <c r="D180" s="143" t="s">
        <v>166</v>
      </c>
      <c r="E180" s="149" t="str">
        <f t="shared" si="12"/>
        <v/>
      </c>
      <c r="F180" s="143"/>
      <c r="G180" s="143"/>
      <c r="H180" s="143"/>
      <c r="I180" s="143"/>
      <c r="J180" s="143"/>
      <c r="K180" s="143"/>
      <c r="L180" s="143"/>
      <c r="M180" s="145"/>
    </row>
    <row r="181" spans="1:13" ht="17.25">
      <c r="A181" s="160" t="s">
        <v>2379</v>
      </c>
      <c r="B181" s="155" t="s">
        <v>2380</v>
      </c>
      <c r="C181" s="141" t="s">
        <v>163</v>
      </c>
      <c r="D181" s="141" t="s">
        <v>163</v>
      </c>
      <c r="E181" s="141" t="s">
        <v>163</v>
      </c>
      <c r="F181" s="141" t="s">
        <v>163</v>
      </c>
      <c r="G181" s="141" t="s">
        <v>163</v>
      </c>
      <c r="H181" s="141" t="s">
        <v>163</v>
      </c>
      <c r="I181" s="141" t="s">
        <v>163</v>
      </c>
      <c r="J181" s="141" t="s">
        <v>163</v>
      </c>
      <c r="K181" s="141" t="s">
        <v>163</v>
      </c>
      <c r="L181" s="141" t="s">
        <v>163</v>
      </c>
      <c r="M181" s="141" t="s">
        <v>163</v>
      </c>
    </row>
    <row r="182" spans="1:13" ht="69">
      <c r="A182" s="161" t="s">
        <v>2381</v>
      </c>
      <c r="B182" s="156" t="s">
        <v>2382</v>
      </c>
      <c r="C182" s="143"/>
      <c r="D182" s="143" t="s">
        <v>166</v>
      </c>
      <c r="E182" s="149" t="str">
        <f t="shared" ref="E182:E185" si="13">IF($F$2="Yes","Compliant","")</f>
        <v/>
      </c>
      <c r="F182" s="143"/>
      <c r="G182" s="143"/>
      <c r="H182" s="143"/>
      <c r="I182" s="143"/>
      <c r="J182" s="143"/>
      <c r="K182" s="143"/>
      <c r="L182" s="143"/>
      <c r="M182" s="145"/>
    </row>
    <row r="183" spans="1:13" ht="120.75">
      <c r="A183" s="161" t="s">
        <v>2383</v>
      </c>
      <c r="B183" s="156" t="s">
        <v>2384</v>
      </c>
      <c r="C183" s="143"/>
      <c r="D183" s="143" t="s">
        <v>166</v>
      </c>
      <c r="E183" s="149" t="str">
        <f t="shared" si="13"/>
        <v/>
      </c>
      <c r="F183" s="143"/>
      <c r="G183" s="143"/>
      <c r="H183" s="143"/>
      <c r="I183" s="143"/>
      <c r="J183" s="143"/>
      <c r="K183" s="143"/>
      <c r="L183" s="143"/>
      <c r="M183" s="145"/>
    </row>
    <row r="184" spans="1:13" ht="103.5">
      <c r="A184" s="161" t="s">
        <v>2385</v>
      </c>
      <c r="B184" s="156" t="s">
        <v>2386</v>
      </c>
      <c r="C184" s="143"/>
      <c r="D184" s="143" t="s">
        <v>166</v>
      </c>
      <c r="E184" s="149" t="str">
        <f t="shared" si="13"/>
        <v/>
      </c>
      <c r="F184" s="143"/>
      <c r="G184" s="143"/>
      <c r="H184" s="143"/>
      <c r="I184" s="143"/>
      <c r="J184" s="143"/>
      <c r="K184" s="143"/>
      <c r="L184" s="143"/>
      <c r="M184" s="145"/>
    </row>
    <row r="185" spans="1:13" ht="69">
      <c r="A185" s="161" t="s">
        <v>2387</v>
      </c>
      <c r="B185" s="156" t="s">
        <v>2388</v>
      </c>
      <c r="C185" s="143"/>
      <c r="D185" s="143" t="s">
        <v>166</v>
      </c>
      <c r="E185" s="149" t="str">
        <f t="shared" si="13"/>
        <v/>
      </c>
      <c r="F185" s="143"/>
      <c r="G185" s="143"/>
      <c r="H185" s="143"/>
      <c r="I185" s="143"/>
      <c r="J185" s="143"/>
      <c r="K185" s="143"/>
      <c r="L185" s="143"/>
      <c r="M185" s="145"/>
    </row>
    <row r="186" spans="1:13" ht="17.25">
      <c r="A186" s="160" t="s">
        <v>2389</v>
      </c>
      <c r="B186" s="155" t="s">
        <v>2390</v>
      </c>
      <c r="C186" s="141" t="s">
        <v>163</v>
      </c>
      <c r="D186" s="141" t="s">
        <v>163</v>
      </c>
      <c r="E186" s="141" t="s">
        <v>163</v>
      </c>
      <c r="F186" s="141" t="s">
        <v>163</v>
      </c>
      <c r="G186" s="141" t="s">
        <v>163</v>
      </c>
      <c r="H186" s="141" t="s">
        <v>163</v>
      </c>
      <c r="I186" s="141" t="s">
        <v>163</v>
      </c>
      <c r="J186" s="141" t="s">
        <v>163</v>
      </c>
      <c r="K186" s="141" t="s">
        <v>163</v>
      </c>
      <c r="L186" s="141" t="s">
        <v>163</v>
      </c>
      <c r="M186" s="141" t="s">
        <v>163</v>
      </c>
    </row>
    <row r="187" spans="1:13" ht="69">
      <c r="A187" s="161" t="s">
        <v>2391</v>
      </c>
      <c r="B187" s="156" t="s">
        <v>2392</v>
      </c>
      <c r="C187" s="143"/>
      <c r="D187" s="143" t="s">
        <v>166</v>
      </c>
      <c r="E187" s="149" t="str">
        <f t="shared" ref="E187:E192" si="14">IF($F$2="Yes","Compliant","")</f>
        <v/>
      </c>
      <c r="F187" s="143"/>
      <c r="G187" s="143"/>
      <c r="H187" s="143"/>
      <c r="I187" s="143"/>
      <c r="J187" s="143"/>
      <c r="K187" s="143"/>
      <c r="L187" s="143"/>
      <c r="M187" s="145"/>
    </row>
    <row r="188" spans="1:13" ht="69">
      <c r="A188" s="161" t="s">
        <v>2393</v>
      </c>
      <c r="B188" s="156" t="s">
        <v>2394</v>
      </c>
      <c r="C188" s="143"/>
      <c r="D188" s="143" t="s">
        <v>166</v>
      </c>
      <c r="E188" s="149" t="str">
        <f t="shared" si="14"/>
        <v/>
      </c>
      <c r="F188" s="143"/>
      <c r="G188" s="143"/>
      <c r="H188" s="143"/>
      <c r="I188" s="143"/>
      <c r="J188" s="143"/>
      <c r="K188" s="143"/>
      <c r="L188" s="143"/>
      <c r="M188" s="145"/>
    </row>
    <row r="189" spans="1:13" ht="69">
      <c r="A189" s="161" t="s">
        <v>2395</v>
      </c>
      <c r="B189" s="156" t="s">
        <v>2396</v>
      </c>
      <c r="C189" s="143"/>
      <c r="D189" s="143" t="s">
        <v>166</v>
      </c>
      <c r="E189" s="149" t="str">
        <f t="shared" si="14"/>
        <v/>
      </c>
      <c r="F189" s="143"/>
      <c r="G189" s="143"/>
      <c r="H189" s="143"/>
      <c r="I189" s="143"/>
      <c r="J189" s="143"/>
      <c r="K189" s="143"/>
      <c r="L189" s="143"/>
      <c r="M189" s="145"/>
    </row>
    <row r="190" spans="1:13" ht="86.25">
      <c r="A190" s="161" t="s">
        <v>2397</v>
      </c>
      <c r="B190" s="156" t="s">
        <v>2398</v>
      </c>
      <c r="C190" s="143"/>
      <c r="D190" s="143" t="s">
        <v>166</v>
      </c>
      <c r="E190" s="149" t="str">
        <f t="shared" si="14"/>
        <v/>
      </c>
      <c r="F190" s="143"/>
      <c r="G190" s="143"/>
      <c r="H190" s="143"/>
      <c r="I190" s="143"/>
      <c r="J190" s="143"/>
      <c r="K190" s="143"/>
      <c r="L190" s="143"/>
      <c r="M190" s="145"/>
    </row>
    <row r="191" spans="1:13" ht="86.25">
      <c r="A191" s="161" t="s">
        <v>2399</v>
      </c>
      <c r="B191" s="156" t="s">
        <v>2400</v>
      </c>
      <c r="C191" s="143"/>
      <c r="D191" s="143" t="s">
        <v>166</v>
      </c>
      <c r="E191" s="149" t="str">
        <f t="shared" si="14"/>
        <v/>
      </c>
      <c r="F191" s="143"/>
      <c r="G191" s="143"/>
      <c r="H191" s="143"/>
      <c r="I191" s="143"/>
      <c r="J191" s="143"/>
      <c r="K191" s="143"/>
      <c r="L191" s="143"/>
      <c r="M191" s="145"/>
    </row>
    <row r="192" spans="1:13" ht="86.25">
      <c r="A192" s="161" t="s">
        <v>2401</v>
      </c>
      <c r="B192" s="156" t="s">
        <v>2402</v>
      </c>
      <c r="C192" s="143"/>
      <c r="D192" s="143" t="s">
        <v>166</v>
      </c>
      <c r="E192" s="149" t="str">
        <f t="shared" si="14"/>
        <v/>
      </c>
      <c r="F192" s="143"/>
      <c r="G192" s="143"/>
      <c r="H192" s="143"/>
      <c r="I192" s="143"/>
      <c r="J192" s="143"/>
      <c r="K192" s="143"/>
      <c r="L192" s="143"/>
      <c r="M192" s="145"/>
    </row>
    <row r="193" spans="1:13" ht="17.25">
      <c r="A193" s="160" t="s">
        <v>2403</v>
      </c>
      <c r="B193" s="155" t="s">
        <v>2404</v>
      </c>
      <c r="C193" s="141" t="s">
        <v>163</v>
      </c>
      <c r="D193" s="141" t="s">
        <v>163</v>
      </c>
      <c r="E193" s="141" t="s">
        <v>163</v>
      </c>
      <c r="F193" s="141" t="s">
        <v>163</v>
      </c>
      <c r="G193" s="141" t="s">
        <v>163</v>
      </c>
      <c r="H193" s="141" t="s">
        <v>163</v>
      </c>
      <c r="I193" s="141" t="s">
        <v>163</v>
      </c>
      <c r="J193" s="141" t="s">
        <v>163</v>
      </c>
      <c r="K193" s="141" t="s">
        <v>163</v>
      </c>
      <c r="L193" s="141" t="s">
        <v>163</v>
      </c>
      <c r="M193" s="141" t="s">
        <v>163</v>
      </c>
    </row>
    <row r="194" spans="1:13" ht="103.5">
      <c r="A194" s="161" t="s">
        <v>2405</v>
      </c>
      <c r="B194" s="156" t="s">
        <v>2406</v>
      </c>
      <c r="C194" s="143"/>
      <c r="D194" s="143" t="s">
        <v>166</v>
      </c>
      <c r="E194" s="149" t="str">
        <f t="shared" ref="E194:E195" si="15">IF($F$2="Yes","Compliant","")</f>
        <v/>
      </c>
      <c r="F194" s="143"/>
      <c r="G194" s="143"/>
      <c r="H194" s="143"/>
      <c r="I194" s="143"/>
      <c r="J194" s="143"/>
      <c r="K194" s="143"/>
      <c r="L194" s="143"/>
      <c r="M194" s="145"/>
    </row>
    <row r="195" spans="1:13" ht="103.5">
      <c r="A195" s="161" t="s">
        <v>2407</v>
      </c>
      <c r="B195" s="156" t="s">
        <v>2408</v>
      </c>
      <c r="C195" s="143"/>
      <c r="D195" s="143" t="s">
        <v>166</v>
      </c>
      <c r="E195" s="149" t="str">
        <f t="shared" si="15"/>
        <v/>
      </c>
      <c r="F195" s="143"/>
      <c r="G195" s="143"/>
      <c r="H195" s="143"/>
      <c r="I195" s="143"/>
      <c r="J195" s="143"/>
      <c r="K195" s="143"/>
      <c r="L195" s="143"/>
      <c r="M195" s="145"/>
    </row>
    <row r="196" spans="1:13" ht="17.25">
      <c r="A196" s="160" t="s">
        <v>2409</v>
      </c>
      <c r="B196" s="155" t="s">
        <v>2410</v>
      </c>
      <c r="C196" s="141" t="s">
        <v>163</v>
      </c>
      <c r="D196" s="141" t="s">
        <v>163</v>
      </c>
      <c r="E196" s="141" t="s">
        <v>163</v>
      </c>
      <c r="F196" s="141" t="s">
        <v>163</v>
      </c>
      <c r="G196" s="141" t="s">
        <v>163</v>
      </c>
      <c r="H196" s="141" t="s">
        <v>163</v>
      </c>
      <c r="I196" s="141" t="s">
        <v>163</v>
      </c>
      <c r="J196" s="141" t="s">
        <v>163</v>
      </c>
      <c r="K196" s="141" t="s">
        <v>163</v>
      </c>
      <c r="L196" s="141" t="s">
        <v>163</v>
      </c>
      <c r="M196" s="141" t="s">
        <v>163</v>
      </c>
    </row>
    <row r="197" spans="1:13" ht="69">
      <c r="A197" s="161" t="s">
        <v>2411</v>
      </c>
      <c r="B197" s="156" t="s">
        <v>2412</v>
      </c>
      <c r="C197" s="143"/>
      <c r="D197" s="143" t="s">
        <v>166</v>
      </c>
      <c r="E197" s="149" t="str">
        <f t="shared" ref="E197:E210" si="16">IF($F$2="Yes","Compliant","")</f>
        <v/>
      </c>
      <c r="F197" s="143"/>
      <c r="G197" s="143"/>
      <c r="H197" s="143"/>
      <c r="I197" s="143"/>
      <c r="J197" s="143"/>
      <c r="K197" s="143"/>
      <c r="L197" s="143"/>
      <c r="M197" s="145"/>
    </row>
    <row r="198" spans="1:13" ht="69">
      <c r="A198" s="161" t="s">
        <v>2413</v>
      </c>
      <c r="B198" s="156" t="s">
        <v>2414</v>
      </c>
      <c r="C198" s="143"/>
      <c r="D198" s="143" t="s">
        <v>166</v>
      </c>
      <c r="E198" s="149" t="str">
        <f t="shared" si="16"/>
        <v/>
      </c>
      <c r="F198" s="143"/>
      <c r="G198" s="143"/>
      <c r="H198" s="143"/>
      <c r="I198" s="143"/>
      <c r="J198" s="143"/>
      <c r="K198" s="143"/>
      <c r="L198" s="143"/>
      <c r="M198" s="145"/>
    </row>
    <row r="199" spans="1:13" ht="69">
      <c r="A199" s="161" t="s">
        <v>2415</v>
      </c>
      <c r="B199" s="156" t="s">
        <v>2416</v>
      </c>
      <c r="C199" s="143"/>
      <c r="D199" s="143" t="s">
        <v>166</v>
      </c>
      <c r="E199" s="149" t="str">
        <f t="shared" si="16"/>
        <v/>
      </c>
      <c r="F199" s="143"/>
      <c r="G199" s="143"/>
      <c r="H199" s="143"/>
      <c r="I199" s="143"/>
      <c r="J199" s="143"/>
      <c r="K199" s="143"/>
      <c r="L199" s="143"/>
      <c r="M199" s="145"/>
    </row>
    <row r="200" spans="1:13" ht="86.25">
      <c r="A200" s="161" t="s">
        <v>2417</v>
      </c>
      <c r="B200" s="156" t="s">
        <v>2418</v>
      </c>
      <c r="C200" s="143"/>
      <c r="D200" s="143" t="s">
        <v>166</v>
      </c>
      <c r="E200" s="149" t="str">
        <f t="shared" si="16"/>
        <v/>
      </c>
      <c r="F200" s="143"/>
      <c r="G200" s="143"/>
      <c r="H200" s="143"/>
      <c r="I200" s="143"/>
      <c r="J200" s="143"/>
      <c r="K200" s="143"/>
      <c r="L200" s="143"/>
      <c r="M200" s="145"/>
    </row>
    <row r="201" spans="1:13" ht="69">
      <c r="A201" s="161" t="s">
        <v>2419</v>
      </c>
      <c r="B201" s="156" t="s">
        <v>2420</v>
      </c>
      <c r="C201" s="143"/>
      <c r="D201" s="143" t="s">
        <v>166</v>
      </c>
      <c r="E201" s="149" t="str">
        <f t="shared" si="16"/>
        <v/>
      </c>
      <c r="F201" s="143"/>
      <c r="G201" s="143"/>
      <c r="H201" s="143"/>
      <c r="I201" s="143"/>
      <c r="J201" s="143"/>
      <c r="K201" s="143"/>
      <c r="L201" s="143"/>
      <c r="M201" s="145"/>
    </row>
    <row r="202" spans="1:13" ht="86.25">
      <c r="A202" s="161" t="s">
        <v>2421</v>
      </c>
      <c r="B202" s="156" t="s">
        <v>2422</v>
      </c>
      <c r="C202" s="143"/>
      <c r="D202" s="143" t="s">
        <v>166</v>
      </c>
      <c r="E202" s="149" t="str">
        <f t="shared" si="16"/>
        <v/>
      </c>
      <c r="F202" s="143"/>
      <c r="G202" s="143"/>
      <c r="H202" s="143"/>
      <c r="I202" s="143"/>
      <c r="J202" s="143"/>
      <c r="K202" s="143"/>
      <c r="L202" s="143"/>
      <c r="M202" s="145"/>
    </row>
    <row r="203" spans="1:13" ht="69">
      <c r="A203" s="161" t="s">
        <v>2423</v>
      </c>
      <c r="B203" s="156" t="s">
        <v>2424</v>
      </c>
      <c r="C203" s="143"/>
      <c r="D203" s="143" t="s">
        <v>166</v>
      </c>
      <c r="E203" s="149" t="str">
        <f t="shared" si="16"/>
        <v/>
      </c>
      <c r="F203" s="143"/>
      <c r="G203" s="143"/>
      <c r="H203" s="143"/>
      <c r="I203" s="143"/>
      <c r="J203" s="143"/>
      <c r="K203" s="143"/>
      <c r="L203" s="143"/>
      <c r="M203" s="145"/>
    </row>
    <row r="204" spans="1:13" ht="69">
      <c r="A204" s="161" t="s">
        <v>2425</v>
      </c>
      <c r="B204" s="156" t="s">
        <v>2426</v>
      </c>
      <c r="C204" s="143"/>
      <c r="D204" s="143" t="s">
        <v>166</v>
      </c>
      <c r="E204" s="149" t="str">
        <f t="shared" si="16"/>
        <v/>
      </c>
      <c r="F204" s="143"/>
      <c r="G204" s="143"/>
      <c r="H204" s="143"/>
      <c r="I204" s="143"/>
      <c r="J204" s="143"/>
      <c r="K204" s="143"/>
      <c r="L204" s="143"/>
      <c r="M204" s="145"/>
    </row>
    <row r="205" spans="1:13" ht="69">
      <c r="A205" s="161" t="s">
        <v>2427</v>
      </c>
      <c r="B205" s="156" t="s">
        <v>2428</v>
      </c>
      <c r="C205" s="143"/>
      <c r="D205" s="143" t="s">
        <v>166</v>
      </c>
      <c r="E205" s="149" t="str">
        <f t="shared" si="16"/>
        <v/>
      </c>
      <c r="F205" s="143"/>
      <c r="G205" s="143"/>
      <c r="H205" s="143"/>
      <c r="I205" s="143"/>
      <c r="J205" s="143"/>
      <c r="K205" s="143"/>
      <c r="L205" s="143"/>
      <c r="M205" s="145"/>
    </row>
    <row r="206" spans="1:13" ht="103.5">
      <c r="A206" s="161" t="s">
        <v>2429</v>
      </c>
      <c r="B206" s="156" t="s">
        <v>2430</v>
      </c>
      <c r="C206" s="143"/>
      <c r="D206" s="143" t="s">
        <v>166</v>
      </c>
      <c r="E206" s="149" t="str">
        <f t="shared" si="16"/>
        <v/>
      </c>
      <c r="F206" s="143"/>
      <c r="G206" s="143"/>
      <c r="H206" s="143"/>
      <c r="I206" s="143"/>
      <c r="J206" s="143"/>
      <c r="K206" s="143"/>
      <c r="L206" s="143"/>
      <c r="M206" s="145"/>
    </row>
    <row r="207" spans="1:13" ht="69">
      <c r="A207" s="161" t="s">
        <v>2431</v>
      </c>
      <c r="B207" s="156" t="s">
        <v>2432</v>
      </c>
      <c r="C207" s="143"/>
      <c r="D207" s="143" t="s">
        <v>166</v>
      </c>
      <c r="E207" s="149" t="str">
        <f t="shared" si="16"/>
        <v/>
      </c>
      <c r="F207" s="143"/>
      <c r="G207" s="143"/>
      <c r="H207" s="143"/>
      <c r="I207" s="143"/>
      <c r="J207" s="143"/>
      <c r="K207" s="143"/>
      <c r="L207" s="143"/>
      <c r="M207" s="145"/>
    </row>
    <row r="208" spans="1:13" ht="69">
      <c r="A208" s="161" t="s">
        <v>2433</v>
      </c>
      <c r="B208" s="156" t="s">
        <v>2434</v>
      </c>
      <c r="C208" s="143"/>
      <c r="D208" s="143" t="s">
        <v>166</v>
      </c>
      <c r="E208" s="149" t="str">
        <f t="shared" si="16"/>
        <v/>
      </c>
      <c r="F208" s="143"/>
      <c r="G208" s="143"/>
      <c r="H208" s="143"/>
      <c r="I208" s="143"/>
      <c r="J208" s="143"/>
      <c r="K208" s="143"/>
      <c r="L208" s="143"/>
      <c r="M208" s="145"/>
    </row>
    <row r="209" spans="1:13" ht="69">
      <c r="A209" s="161" t="s">
        <v>2435</v>
      </c>
      <c r="B209" s="156" t="s">
        <v>2436</v>
      </c>
      <c r="C209" s="143"/>
      <c r="D209" s="143" t="s">
        <v>166</v>
      </c>
      <c r="E209" s="149" t="str">
        <f t="shared" si="16"/>
        <v/>
      </c>
      <c r="F209" s="143"/>
      <c r="G209" s="143"/>
      <c r="H209" s="143"/>
      <c r="I209" s="143"/>
      <c r="J209" s="143"/>
      <c r="K209" s="143"/>
      <c r="L209" s="143"/>
      <c r="M209" s="145"/>
    </row>
    <row r="210" spans="1:13" ht="69">
      <c r="A210" s="161" t="s">
        <v>2437</v>
      </c>
      <c r="B210" s="156" t="s">
        <v>2438</v>
      </c>
      <c r="C210" s="143"/>
      <c r="D210" s="143" t="s">
        <v>166</v>
      </c>
      <c r="E210" s="149" t="str">
        <f t="shared" si="16"/>
        <v/>
      </c>
      <c r="F210" s="143"/>
      <c r="G210" s="143"/>
      <c r="H210" s="143"/>
      <c r="I210" s="143"/>
      <c r="J210" s="143"/>
      <c r="K210" s="143"/>
      <c r="L210" s="143"/>
      <c r="M210" s="145"/>
    </row>
    <row r="211" spans="1:13" ht="30">
      <c r="A211" s="160" t="s">
        <v>2439</v>
      </c>
      <c r="B211" s="155" t="s">
        <v>1309</v>
      </c>
      <c r="C211" s="141" t="s">
        <v>163</v>
      </c>
      <c r="D211" s="141" t="s">
        <v>163</v>
      </c>
      <c r="E211" s="141" t="s">
        <v>163</v>
      </c>
      <c r="F211" s="141" t="s">
        <v>163</v>
      </c>
      <c r="G211" s="141" t="s">
        <v>163</v>
      </c>
      <c r="H211" s="141" t="s">
        <v>163</v>
      </c>
      <c r="I211" s="141" t="s">
        <v>163</v>
      </c>
      <c r="J211" s="141" t="s">
        <v>163</v>
      </c>
      <c r="K211" s="141" t="s">
        <v>163</v>
      </c>
      <c r="L211" s="141" t="s">
        <v>163</v>
      </c>
      <c r="M211" s="141" t="s">
        <v>163</v>
      </c>
    </row>
    <row r="212" spans="1:13" ht="103.5">
      <c r="A212" s="161" t="s">
        <v>2440</v>
      </c>
      <c r="B212" s="156" t="s">
        <v>2441</v>
      </c>
      <c r="C212" s="143"/>
      <c r="D212" s="143" t="s">
        <v>166</v>
      </c>
      <c r="E212" s="149" t="str">
        <f t="shared" ref="E212:E230" si="17">IF($F$2="Yes","Compliant","")</f>
        <v/>
      </c>
      <c r="F212" s="143"/>
      <c r="G212" s="143"/>
      <c r="H212" s="143"/>
      <c r="I212" s="143"/>
      <c r="J212" s="143"/>
      <c r="K212" s="143"/>
      <c r="L212" s="143"/>
      <c r="M212" s="145"/>
    </row>
    <row r="213" spans="1:13" ht="69">
      <c r="A213" s="161" t="s">
        <v>2442</v>
      </c>
      <c r="B213" s="156" t="s">
        <v>2443</v>
      </c>
      <c r="C213" s="143"/>
      <c r="D213" s="143" t="s">
        <v>166</v>
      </c>
      <c r="E213" s="149" t="str">
        <f t="shared" si="17"/>
        <v/>
      </c>
      <c r="F213" s="143"/>
      <c r="G213" s="143"/>
      <c r="H213" s="143"/>
      <c r="I213" s="143"/>
      <c r="J213" s="143"/>
      <c r="K213" s="143"/>
      <c r="L213" s="143"/>
      <c r="M213" s="145"/>
    </row>
    <row r="214" spans="1:13" ht="120.75">
      <c r="A214" s="161" t="s">
        <v>2444</v>
      </c>
      <c r="B214" s="156" t="s">
        <v>2445</v>
      </c>
      <c r="C214" s="143"/>
      <c r="D214" s="143" t="s">
        <v>166</v>
      </c>
      <c r="E214" s="149" t="str">
        <f t="shared" si="17"/>
        <v/>
      </c>
      <c r="F214" s="143"/>
      <c r="G214" s="143"/>
      <c r="H214" s="143"/>
      <c r="I214" s="143"/>
      <c r="J214" s="143"/>
      <c r="K214" s="143"/>
      <c r="L214" s="143"/>
      <c r="M214" s="145"/>
    </row>
    <row r="215" spans="1:13" ht="69">
      <c r="A215" s="161" t="s">
        <v>2446</v>
      </c>
      <c r="B215" s="156" t="s">
        <v>2447</v>
      </c>
      <c r="C215" s="143"/>
      <c r="D215" s="143" t="s">
        <v>166</v>
      </c>
      <c r="E215" s="149" t="str">
        <f t="shared" si="17"/>
        <v/>
      </c>
      <c r="F215" s="143"/>
      <c r="G215" s="143"/>
      <c r="H215" s="143"/>
      <c r="I215" s="143"/>
      <c r="J215" s="143"/>
      <c r="K215" s="143"/>
      <c r="L215" s="143"/>
      <c r="M215" s="145"/>
    </row>
    <row r="216" spans="1:13" ht="69">
      <c r="A216" s="161" t="s">
        <v>2448</v>
      </c>
      <c r="B216" s="156" t="s">
        <v>2449</v>
      </c>
      <c r="C216" s="143"/>
      <c r="D216" s="143" t="s">
        <v>166</v>
      </c>
      <c r="E216" s="149" t="str">
        <f t="shared" si="17"/>
        <v/>
      </c>
      <c r="F216" s="143"/>
      <c r="G216" s="143"/>
      <c r="H216" s="143"/>
      <c r="I216" s="143"/>
      <c r="J216" s="143"/>
      <c r="K216" s="143"/>
      <c r="L216" s="143"/>
      <c r="M216" s="145"/>
    </row>
    <row r="217" spans="1:13" ht="69">
      <c r="A217" s="161" t="s">
        <v>2450</v>
      </c>
      <c r="B217" s="156" t="s">
        <v>2451</v>
      </c>
      <c r="C217" s="143"/>
      <c r="D217" s="143" t="s">
        <v>166</v>
      </c>
      <c r="E217" s="149" t="str">
        <f t="shared" si="17"/>
        <v/>
      </c>
      <c r="F217" s="143"/>
      <c r="G217" s="143"/>
      <c r="H217" s="143"/>
      <c r="I217" s="143"/>
      <c r="J217" s="143"/>
      <c r="K217" s="143"/>
      <c r="L217" s="143"/>
      <c r="M217" s="145"/>
    </row>
    <row r="218" spans="1:13" ht="103.5">
      <c r="A218" s="161" t="s">
        <v>2452</v>
      </c>
      <c r="B218" s="156" t="s">
        <v>2453</v>
      </c>
      <c r="C218" s="143"/>
      <c r="D218" s="143" t="s">
        <v>166</v>
      </c>
      <c r="E218" s="149" t="str">
        <f t="shared" si="17"/>
        <v/>
      </c>
      <c r="F218" s="143"/>
      <c r="G218" s="143"/>
      <c r="H218" s="143"/>
      <c r="I218" s="143"/>
      <c r="J218" s="143"/>
      <c r="K218" s="143"/>
      <c r="L218" s="143"/>
      <c r="M218" s="145"/>
    </row>
    <row r="219" spans="1:13" ht="69">
      <c r="A219" s="161" t="s">
        <v>2454</v>
      </c>
      <c r="B219" s="156" t="s">
        <v>2455</v>
      </c>
      <c r="C219" s="143"/>
      <c r="D219" s="143" t="s">
        <v>166</v>
      </c>
      <c r="E219" s="149" t="str">
        <f t="shared" si="17"/>
        <v/>
      </c>
      <c r="F219" s="143"/>
      <c r="G219" s="143"/>
      <c r="H219" s="143"/>
      <c r="I219" s="143"/>
      <c r="J219" s="143"/>
      <c r="K219" s="143"/>
      <c r="L219" s="143"/>
      <c r="M219" s="145"/>
    </row>
    <row r="220" spans="1:13" ht="69">
      <c r="A220" s="161" t="s">
        <v>2456</v>
      </c>
      <c r="B220" s="156" t="s">
        <v>2457</v>
      </c>
      <c r="C220" s="143"/>
      <c r="D220" s="143" t="s">
        <v>166</v>
      </c>
      <c r="E220" s="149" t="str">
        <f t="shared" si="17"/>
        <v/>
      </c>
      <c r="F220" s="143"/>
      <c r="G220" s="143"/>
      <c r="H220" s="143"/>
      <c r="I220" s="143"/>
      <c r="J220" s="143"/>
      <c r="K220" s="143"/>
      <c r="L220" s="143"/>
      <c r="M220" s="145"/>
    </row>
    <row r="221" spans="1:13" ht="69">
      <c r="A221" s="161" t="s">
        <v>2458</v>
      </c>
      <c r="B221" s="156" t="s">
        <v>2459</v>
      </c>
      <c r="C221" s="143"/>
      <c r="D221" s="143" t="s">
        <v>166</v>
      </c>
      <c r="E221" s="149" t="str">
        <f t="shared" si="17"/>
        <v/>
      </c>
      <c r="F221" s="143"/>
      <c r="G221" s="143"/>
      <c r="H221" s="143"/>
      <c r="I221" s="143"/>
      <c r="J221" s="143"/>
      <c r="K221" s="143"/>
      <c r="L221" s="143"/>
      <c r="M221" s="145"/>
    </row>
    <row r="222" spans="1:13" ht="69">
      <c r="A222" s="161" t="s">
        <v>2460</v>
      </c>
      <c r="B222" s="156" t="s">
        <v>2461</v>
      </c>
      <c r="C222" s="143"/>
      <c r="D222" s="143" t="s">
        <v>166</v>
      </c>
      <c r="E222" s="149" t="str">
        <f t="shared" si="17"/>
        <v/>
      </c>
      <c r="F222" s="143"/>
      <c r="G222" s="143"/>
      <c r="H222" s="143"/>
      <c r="I222" s="143"/>
      <c r="J222" s="143"/>
      <c r="K222" s="143"/>
      <c r="L222" s="143"/>
      <c r="M222" s="145"/>
    </row>
    <row r="223" spans="1:13" ht="120.75">
      <c r="A223" s="161" t="s">
        <v>2462</v>
      </c>
      <c r="B223" s="156" t="s">
        <v>2463</v>
      </c>
      <c r="C223" s="143"/>
      <c r="D223" s="143" t="s">
        <v>166</v>
      </c>
      <c r="E223" s="149" t="str">
        <f t="shared" si="17"/>
        <v/>
      </c>
      <c r="F223" s="143"/>
      <c r="G223" s="143"/>
      <c r="H223" s="143"/>
      <c r="I223" s="143"/>
      <c r="J223" s="143"/>
      <c r="K223" s="143"/>
      <c r="L223" s="143"/>
      <c r="M223" s="145"/>
    </row>
    <row r="224" spans="1:13" ht="86.25">
      <c r="A224" s="161" t="s">
        <v>2464</v>
      </c>
      <c r="B224" s="156" t="s">
        <v>2465</v>
      </c>
      <c r="C224" s="143"/>
      <c r="D224" s="143" t="s">
        <v>166</v>
      </c>
      <c r="E224" s="149" t="str">
        <f t="shared" si="17"/>
        <v/>
      </c>
      <c r="F224" s="143"/>
      <c r="G224" s="143"/>
      <c r="H224" s="143"/>
      <c r="I224" s="143"/>
      <c r="J224" s="143"/>
      <c r="K224" s="143"/>
      <c r="L224" s="143"/>
      <c r="M224" s="145"/>
    </row>
    <row r="225" spans="1:13" ht="69">
      <c r="A225" s="161" t="s">
        <v>2466</v>
      </c>
      <c r="B225" s="156" t="s">
        <v>2467</v>
      </c>
      <c r="C225" s="143"/>
      <c r="D225" s="143" t="s">
        <v>166</v>
      </c>
      <c r="E225" s="149" t="str">
        <f t="shared" si="17"/>
        <v/>
      </c>
      <c r="F225" s="143"/>
      <c r="G225" s="143"/>
      <c r="H225" s="143"/>
      <c r="I225" s="143"/>
      <c r="J225" s="143"/>
      <c r="K225" s="143"/>
      <c r="L225" s="143"/>
      <c r="M225" s="145"/>
    </row>
    <row r="226" spans="1:13" ht="69">
      <c r="A226" s="161" t="s">
        <v>2468</v>
      </c>
      <c r="B226" s="156" t="s">
        <v>2469</v>
      </c>
      <c r="C226" s="143"/>
      <c r="D226" s="143" t="s">
        <v>166</v>
      </c>
      <c r="E226" s="149" t="str">
        <f t="shared" si="17"/>
        <v/>
      </c>
      <c r="F226" s="143"/>
      <c r="G226" s="143"/>
      <c r="H226" s="143"/>
      <c r="I226" s="143"/>
      <c r="J226" s="143"/>
      <c r="K226" s="143"/>
      <c r="L226" s="143"/>
      <c r="M226" s="145"/>
    </row>
    <row r="227" spans="1:13" ht="69">
      <c r="A227" s="161" t="s">
        <v>2470</v>
      </c>
      <c r="B227" s="156" t="s">
        <v>2471</v>
      </c>
      <c r="C227" s="143"/>
      <c r="D227" s="143" t="s">
        <v>166</v>
      </c>
      <c r="E227" s="149" t="str">
        <f t="shared" si="17"/>
        <v/>
      </c>
      <c r="F227" s="143"/>
      <c r="G227" s="143"/>
      <c r="H227" s="143"/>
      <c r="I227" s="143"/>
      <c r="J227" s="143"/>
      <c r="K227" s="143"/>
      <c r="L227" s="143"/>
      <c r="M227" s="145"/>
    </row>
    <row r="228" spans="1:13" ht="69">
      <c r="A228" s="161" t="s">
        <v>2472</v>
      </c>
      <c r="B228" s="156" t="s">
        <v>1323</v>
      </c>
      <c r="C228" s="143"/>
      <c r="D228" s="143" t="s">
        <v>166</v>
      </c>
      <c r="E228" s="149" t="str">
        <f t="shared" si="17"/>
        <v/>
      </c>
      <c r="F228" s="143"/>
      <c r="G228" s="143"/>
      <c r="H228" s="143"/>
      <c r="I228" s="143"/>
      <c r="J228" s="143"/>
      <c r="K228" s="143"/>
      <c r="L228" s="143"/>
      <c r="M228" s="145"/>
    </row>
    <row r="229" spans="1:13" ht="69">
      <c r="A229" s="161" t="s">
        <v>2473</v>
      </c>
      <c r="B229" s="156" t="s">
        <v>2474</v>
      </c>
      <c r="C229" s="143"/>
      <c r="D229" s="143" t="s">
        <v>166</v>
      </c>
      <c r="E229" s="149" t="str">
        <f t="shared" si="17"/>
        <v/>
      </c>
      <c r="F229" s="143"/>
      <c r="G229" s="143"/>
      <c r="H229" s="143"/>
      <c r="I229" s="143"/>
      <c r="J229" s="143"/>
      <c r="K229" s="143"/>
      <c r="L229" s="143"/>
      <c r="M229" s="145"/>
    </row>
    <row r="230" spans="1:13" ht="103.5">
      <c r="A230" s="161" t="s">
        <v>2475</v>
      </c>
      <c r="B230" s="156" t="s">
        <v>2476</v>
      </c>
      <c r="C230" s="143"/>
      <c r="D230" s="143" t="s">
        <v>166</v>
      </c>
      <c r="E230" s="149" t="str">
        <f t="shared" si="17"/>
        <v/>
      </c>
      <c r="F230" s="143"/>
      <c r="G230" s="143"/>
      <c r="H230" s="143"/>
      <c r="I230" s="143"/>
      <c r="J230" s="143"/>
      <c r="K230" s="143"/>
      <c r="L230" s="143"/>
      <c r="M230" s="145"/>
    </row>
    <row r="231" spans="1:13" ht="17.25">
      <c r="A231" s="160" t="s">
        <v>2477</v>
      </c>
      <c r="B231" s="155" t="s">
        <v>2478</v>
      </c>
      <c r="C231" s="141" t="s">
        <v>163</v>
      </c>
      <c r="D231" s="141" t="s">
        <v>163</v>
      </c>
      <c r="E231" s="141" t="s">
        <v>163</v>
      </c>
      <c r="F231" s="141" t="s">
        <v>163</v>
      </c>
      <c r="G231" s="141" t="s">
        <v>163</v>
      </c>
      <c r="H231" s="141" t="s">
        <v>163</v>
      </c>
      <c r="I231" s="141" t="s">
        <v>163</v>
      </c>
      <c r="J231" s="141" t="s">
        <v>163</v>
      </c>
      <c r="K231" s="141" t="s">
        <v>163</v>
      </c>
      <c r="L231" s="141" t="s">
        <v>163</v>
      </c>
      <c r="M231" s="141" t="s">
        <v>163</v>
      </c>
    </row>
    <row r="232" spans="1:13" ht="17.25">
      <c r="A232" s="160" t="s">
        <v>2479</v>
      </c>
      <c r="B232" s="155" t="s">
        <v>2480</v>
      </c>
      <c r="C232" s="141" t="s">
        <v>163</v>
      </c>
      <c r="D232" s="141" t="s">
        <v>163</v>
      </c>
      <c r="E232" s="141" t="s">
        <v>163</v>
      </c>
      <c r="F232" s="141" t="s">
        <v>163</v>
      </c>
      <c r="G232" s="141" t="s">
        <v>163</v>
      </c>
      <c r="H232" s="141" t="s">
        <v>163</v>
      </c>
      <c r="I232" s="141" t="s">
        <v>163</v>
      </c>
      <c r="J232" s="141" t="s">
        <v>163</v>
      </c>
      <c r="K232" s="141" t="s">
        <v>163</v>
      </c>
      <c r="L232" s="141" t="s">
        <v>163</v>
      </c>
      <c r="M232" s="141" t="s">
        <v>163</v>
      </c>
    </row>
    <row r="233" spans="1:13" ht="69">
      <c r="A233" s="161" t="s">
        <v>2481</v>
      </c>
      <c r="B233" s="156" t="s">
        <v>2482</v>
      </c>
      <c r="C233" s="143"/>
      <c r="D233" s="143" t="s">
        <v>166</v>
      </c>
      <c r="E233" s="149" t="str">
        <f t="shared" ref="E233" si="18">IF($F$2="Yes","Compliant","")</f>
        <v/>
      </c>
      <c r="F233" s="143"/>
      <c r="G233" s="143"/>
      <c r="H233" s="143"/>
      <c r="I233" s="143"/>
      <c r="J233" s="143"/>
      <c r="K233" s="143"/>
      <c r="L233" s="143"/>
      <c r="M233" s="145"/>
    </row>
    <row r="234" spans="1:13" ht="34.5">
      <c r="A234" s="161" t="s">
        <v>2483</v>
      </c>
      <c r="B234" s="156" t="s">
        <v>2484</v>
      </c>
      <c r="C234" s="141" t="s">
        <v>163</v>
      </c>
      <c r="D234" s="141" t="s">
        <v>163</v>
      </c>
      <c r="E234" s="141" t="s">
        <v>163</v>
      </c>
      <c r="F234" s="141" t="s">
        <v>163</v>
      </c>
      <c r="G234" s="141" t="s">
        <v>163</v>
      </c>
      <c r="H234" s="141" t="s">
        <v>163</v>
      </c>
      <c r="I234" s="141" t="s">
        <v>163</v>
      </c>
      <c r="J234" s="141" t="s">
        <v>163</v>
      </c>
      <c r="K234" s="141" t="s">
        <v>163</v>
      </c>
      <c r="L234" s="141" t="s">
        <v>163</v>
      </c>
      <c r="M234" s="141" t="s">
        <v>163</v>
      </c>
    </row>
    <row r="235" spans="1:13" ht="69">
      <c r="A235" s="161" t="s">
        <v>2485</v>
      </c>
      <c r="B235" s="156" t="s">
        <v>2486</v>
      </c>
      <c r="C235" s="143"/>
      <c r="D235" s="143" t="s">
        <v>166</v>
      </c>
      <c r="E235" s="149" t="str">
        <f t="shared" ref="E235:E247" si="19">IF($F$2="Yes","Compliant","")</f>
        <v/>
      </c>
      <c r="F235" s="143"/>
      <c r="G235" s="143"/>
      <c r="H235" s="143"/>
      <c r="I235" s="143"/>
      <c r="J235" s="143"/>
      <c r="K235" s="143"/>
      <c r="L235" s="143"/>
      <c r="M235" s="145"/>
    </row>
    <row r="236" spans="1:13" ht="69">
      <c r="A236" s="161" t="s">
        <v>2487</v>
      </c>
      <c r="B236" s="156" t="s">
        <v>2488</v>
      </c>
      <c r="C236" s="143"/>
      <c r="D236" s="143" t="s">
        <v>166</v>
      </c>
      <c r="E236" s="149" t="str">
        <f t="shared" si="19"/>
        <v/>
      </c>
      <c r="F236" s="143"/>
      <c r="G236" s="143"/>
      <c r="H236" s="143"/>
      <c r="I236" s="143"/>
      <c r="J236" s="143"/>
      <c r="K236" s="143"/>
      <c r="L236" s="143"/>
      <c r="M236" s="145"/>
    </row>
    <row r="237" spans="1:13" ht="69">
      <c r="A237" s="161" t="s">
        <v>2489</v>
      </c>
      <c r="B237" s="156" t="s">
        <v>2490</v>
      </c>
      <c r="C237" s="143"/>
      <c r="D237" s="143" t="s">
        <v>166</v>
      </c>
      <c r="E237" s="149" t="str">
        <f t="shared" si="19"/>
        <v/>
      </c>
      <c r="F237" s="143"/>
      <c r="G237" s="143"/>
      <c r="H237" s="143"/>
      <c r="I237" s="143"/>
      <c r="J237" s="143"/>
      <c r="K237" s="143"/>
      <c r="L237" s="143"/>
      <c r="M237" s="145"/>
    </row>
    <row r="238" spans="1:13" ht="69">
      <c r="A238" s="161" t="s">
        <v>2491</v>
      </c>
      <c r="B238" s="156" t="s">
        <v>2492</v>
      </c>
      <c r="C238" s="143"/>
      <c r="D238" s="143" t="s">
        <v>166</v>
      </c>
      <c r="E238" s="149" t="str">
        <f t="shared" si="19"/>
        <v/>
      </c>
      <c r="F238" s="143"/>
      <c r="G238" s="143"/>
      <c r="H238" s="143"/>
      <c r="I238" s="143"/>
      <c r="J238" s="143"/>
      <c r="K238" s="143"/>
      <c r="L238" s="143"/>
      <c r="M238" s="145"/>
    </row>
    <row r="239" spans="1:13" ht="69">
      <c r="A239" s="161" t="s">
        <v>2493</v>
      </c>
      <c r="B239" s="156" t="s">
        <v>2494</v>
      </c>
      <c r="C239" s="143"/>
      <c r="D239" s="143" t="s">
        <v>166</v>
      </c>
      <c r="E239" s="149" t="str">
        <f t="shared" si="19"/>
        <v/>
      </c>
      <c r="F239" s="143"/>
      <c r="G239" s="143"/>
      <c r="H239" s="143"/>
      <c r="I239" s="143"/>
      <c r="J239" s="143"/>
      <c r="K239" s="143"/>
      <c r="L239" s="143"/>
      <c r="M239" s="145"/>
    </row>
    <row r="240" spans="1:13" ht="69">
      <c r="A240" s="161" t="s">
        <v>2495</v>
      </c>
      <c r="B240" s="156" t="s">
        <v>2496</v>
      </c>
      <c r="C240" s="143"/>
      <c r="D240" s="143" t="s">
        <v>166</v>
      </c>
      <c r="E240" s="149" t="str">
        <f t="shared" si="19"/>
        <v/>
      </c>
      <c r="F240" s="143"/>
      <c r="G240" s="143"/>
      <c r="H240" s="143"/>
      <c r="I240" s="143"/>
      <c r="J240" s="143"/>
      <c r="K240" s="143"/>
      <c r="L240" s="143"/>
      <c r="M240" s="145"/>
    </row>
    <row r="241" spans="1:13" ht="69">
      <c r="A241" s="161" t="s">
        <v>2497</v>
      </c>
      <c r="B241" s="156" t="s">
        <v>2498</v>
      </c>
      <c r="C241" s="143"/>
      <c r="D241" s="143" t="s">
        <v>166</v>
      </c>
      <c r="E241" s="149" t="str">
        <f t="shared" si="19"/>
        <v/>
      </c>
      <c r="F241" s="143"/>
      <c r="G241" s="143"/>
      <c r="H241" s="143"/>
      <c r="I241" s="143"/>
      <c r="J241" s="143"/>
      <c r="K241" s="143"/>
      <c r="L241" s="143"/>
      <c r="M241" s="145"/>
    </row>
    <row r="242" spans="1:13" ht="86.25">
      <c r="A242" s="161" t="s">
        <v>2499</v>
      </c>
      <c r="B242" s="156" t="s">
        <v>2500</v>
      </c>
      <c r="C242" s="143"/>
      <c r="D242" s="143" t="s">
        <v>166</v>
      </c>
      <c r="E242" s="149" t="str">
        <f t="shared" si="19"/>
        <v/>
      </c>
      <c r="F242" s="143"/>
      <c r="G242" s="143"/>
      <c r="H242" s="143"/>
      <c r="I242" s="143"/>
      <c r="J242" s="143"/>
      <c r="K242" s="143"/>
      <c r="L242" s="143"/>
      <c r="M242" s="145"/>
    </row>
    <row r="243" spans="1:13" ht="86.25">
      <c r="A243" s="161" t="s">
        <v>2501</v>
      </c>
      <c r="B243" s="156" t="s">
        <v>2502</v>
      </c>
      <c r="C243" s="143"/>
      <c r="D243" s="143" t="s">
        <v>166</v>
      </c>
      <c r="E243" s="149" t="str">
        <f t="shared" si="19"/>
        <v/>
      </c>
      <c r="F243" s="143"/>
      <c r="G243" s="143"/>
      <c r="H243" s="143"/>
      <c r="I243" s="143"/>
      <c r="J243" s="143"/>
      <c r="K243" s="143"/>
      <c r="L243" s="143"/>
      <c r="M243" s="145"/>
    </row>
    <row r="244" spans="1:13" ht="69">
      <c r="A244" s="161" t="s">
        <v>2503</v>
      </c>
      <c r="B244" s="156" t="s">
        <v>2504</v>
      </c>
      <c r="C244" s="143"/>
      <c r="D244" s="143" t="s">
        <v>166</v>
      </c>
      <c r="E244" s="149" t="str">
        <f t="shared" si="19"/>
        <v/>
      </c>
      <c r="F244" s="143"/>
      <c r="G244" s="143"/>
      <c r="H244" s="143"/>
      <c r="I244" s="143"/>
      <c r="J244" s="143"/>
      <c r="K244" s="143"/>
      <c r="L244" s="143"/>
      <c r="M244" s="145"/>
    </row>
    <row r="245" spans="1:13" ht="86.25">
      <c r="A245" s="161" t="s">
        <v>2505</v>
      </c>
      <c r="B245" s="156" t="s">
        <v>2506</v>
      </c>
      <c r="C245" s="143"/>
      <c r="D245" s="143" t="s">
        <v>166</v>
      </c>
      <c r="E245" s="149" t="str">
        <f t="shared" si="19"/>
        <v/>
      </c>
      <c r="F245" s="143"/>
      <c r="G245" s="143"/>
      <c r="H245" s="143"/>
      <c r="I245" s="143"/>
      <c r="J245" s="143"/>
      <c r="K245" s="143"/>
      <c r="L245" s="143"/>
      <c r="M245" s="145"/>
    </row>
    <row r="246" spans="1:13" ht="172.5">
      <c r="A246" s="161" t="s">
        <v>2507</v>
      </c>
      <c r="B246" s="156" t="s">
        <v>2508</v>
      </c>
      <c r="C246" s="143"/>
      <c r="D246" s="143" t="s">
        <v>166</v>
      </c>
      <c r="E246" s="149" t="str">
        <f t="shared" si="19"/>
        <v/>
      </c>
      <c r="F246" s="143"/>
      <c r="G246" s="143"/>
      <c r="H246" s="143"/>
      <c r="I246" s="143"/>
      <c r="J246" s="143"/>
      <c r="K246" s="143"/>
      <c r="L246" s="143"/>
      <c r="M246" s="145"/>
    </row>
    <row r="247" spans="1:13" ht="69">
      <c r="A247" s="161" t="s">
        <v>2509</v>
      </c>
      <c r="B247" s="156" t="s">
        <v>2510</v>
      </c>
      <c r="C247" s="143"/>
      <c r="D247" s="143" t="s">
        <v>166</v>
      </c>
      <c r="E247" s="149" t="str">
        <f t="shared" si="19"/>
        <v/>
      </c>
      <c r="F247" s="143"/>
      <c r="G247" s="143"/>
      <c r="H247" s="143"/>
      <c r="I247" s="143"/>
      <c r="J247" s="143"/>
      <c r="K247" s="143"/>
      <c r="L247" s="143"/>
      <c r="M247" s="145"/>
    </row>
    <row r="248" spans="1:13" ht="17.25">
      <c r="A248" s="160" t="s">
        <v>2511</v>
      </c>
      <c r="B248" s="155" t="s">
        <v>2512</v>
      </c>
      <c r="C248" s="141" t="s">
        <v>163</v>
      </c>
      <c r="D248" s="141" t="s">
        <v>163</v>
      </c>
      <c r="E248" s="141" t="s">
        <v>163</v>
      </c>
      <c r="F248" s="141" t="s">
        <v>163</v>
      </c>
      <c r="G248" s="141" t="s">
        <v>163</v>
      </c>
      <c r="H248" s="141" t="s">
        <v>163</v>
      </c>
      <c r="I248" s="141" t="s">
        <v>163</v>
      </c>
      <c r="J248" s="141" t="s">
        <v>163</v>
      </c>
      <c r="K248" s="141" t="s">
        <v>163</v>
      </c>
      <c r="L248" s="141" t="s">
        <v>163</v>
      </c>
      <c r="M248" s="141" t="s">
        <v>163</v>
      </c>
    </row>
    <row r="249" spans="1:13" ht="120.75">
      <c r="A249" s="161" t="s">
        <v>2513</v>
      </c>
      <c r="B249" s="156" t="s">
        <v>2514</v>
      </c>
      <c r="C249" s="143"/>
      <c r="D249" s="143" t="s">
        <v>166</v>
      </c>
      <c r="E249" s="149" t="str">
        <f t="shared" ref="E249:E256" si="20">IF($F$2="Yes","Compliant","")</f>
        <v/>
      </c>
      <c r="F249" s="143"/>
      <c r="G249" s="143"/>
      <c r="H249" s="143"/>
      <c r="I249" s="143"/>
      <c r="J249" s="143"/>
      <c r="K249" s="143"/>
      <c r="L249" s="143"/>
      <c r="M249" s="145"/>
    </row>
    <row r="250" spans="1:13" ht="69">
      <c r="A250" s="161" t="s">
        <v>2515</v>
      </c>
      <c r="B250" s="156" t="s">
        <v>2516</v>
      </c>
      <c r="C250" s="143"/>
      <c r="D250" s="143" t="s">
        <v>166</v>
      </c>
      <c r="E250" s="149" t="str">
        <f t="shared" si="20"/>
        <v/>
      </c>
      <c r="F250" s="143"/>
      <c r="G250" s="143"/>
      <c r="H250" s="143"/>
      <c r="I250" s="143"/>
      <c r="J250" s="143"/>
      <c r="K250" s="143"/>
      <c r="L250" s="143"/>
      <c r="M250" s="145"/>
    </row>
    <row r="251" spans="1:13" ht="103.5">
      <c r="A251" s="161" t="s">
        <v>2517</v>
      </c>
      <c r="B251" s="156" t="s">
        <v>2518</v>
      </c>
      <c r="C251" s="143"/>
      <c r="D251" s="143" t="s">
        <v>166</v>
      </c>
      <c r="E251" s="149" t="str">
        <f t="shared" si="20"/>
        <v/>
      </c>
      <c r="F251" s="143"/>
      <c r="G251" s="143"/>
      <c r="H251" s="143"/>
      <c r="I251" s="143"/>
      <c r="J251" s="143"/>
      <c r="K251" s="143"/>
      <c r="L251" s="143"/>
      <c r="M251" s="145"/>
    </row>
    <row r="252" spans="1:13" ht="69">
      <c r="A252" s="161" t="s">
        <v>2519</v>
      </c>
      <c r="B252" s="156" t="s">
        <v>2520</v>
      </c>
      <c r="C252" s="143"/>
      <c r="D252" s="143" t="s">
        <v>166</v>
      </c>
      <c r="E252" s="149" t="str">
        <f t="shared" si="20"/>
        <v/>
      </c>
      <c r="F252" s="143"/>
      <c r="G252" s="143"/>
      <c r="H252" s="143"/>
      <c r="I252" s="143"/>
      <c r="J252" s="143"/>
      <c r="K252" s="143"/>
      <c r="L252" s="143"/>
      <c r="M252" s="145"/>
    </row>
    <row r="253" spans="1:13" ht="86.25">
      <c r="A253" s="161" t="s">
        <v>2521</v>
      </c>
      <c r="B253" s="156" t="s">
        <v>2522</v>
      </c>
      <c r="C253" s="143"/>
      <c r="D253" s="143" t="s">
        <v>166</v>
      </c>
      <c r="E253" s="149" t="str">
        <f t="shared" si="20"/>
        <v/>
      </c>
      <c r="F253" s="143"/>
      <c r="G253" s="143"/>
      <c r="H253" s="143"/>
      <c r="I253" s="143"/>
      <c r="J253" s="143"/>
      <c r="K253" s="143"/>
      <c r="L253" s="143"/>
      <c r="M253" s="145"/>
    </row>
    <row r="254" spans="1:13" ht="138">
      <c r="A254" s="161" t="s">
        <v>2523</v>
      </c>
      <c r="B254" s="156" t="s">
        <v>2524</v>
      </c>
      <c r="C254" s="143"/>
      <c r="D254" s="143" t="s">
        <v>166</v>
      </c>
      <c r="E254" s="149" t="str">
        <f t="shared" si="20"/>
        <v/>
      </c>
      <c r="F254" s="143"/>
      <c r="G254" s="143"/>
      <c r="H254" s="143"/>
      <c r="I254" s="143"/>
      <c r="J254" s="143"/>
      <c r="K254" s="143"/>
      <c r="L254" s="143"/>
      <c r="M254" s="145"/>
    </row>
    <row r="255" spans="1:13" ht="103.5">
      <c r="A255" s="161" t="s">
        <v>2525</v>
      </c>
      <c r="B255" s="156" t="s">
        <v>2526</v>
      </c>
      <c r="C255" s="143"/>
      <c r="D255" s="143" t="s">
        <v>166</v>
      </c>
      <c r="E255" s="149" t="str">
        <f t="shared" si="20"/>
        <v/>
      </c>
      <c r="F255" s="143"/>
      <c r="G255" s="143"/>
      <c r="H255" s="143"/>
      <c r="I255" s="143"/>
      <c r="J255" s="143"/>
      <c r="K255" s="143"/>
      <c r="L255" s="143"/>
      <c r="M255" s="145"/>
    </row>
    <row r="256" spans="1:13" ht="103.5">
      <c r="A256" s="161" t="s">
        <v>2527</v>
      </c>
      <c r="B256" s="156" t="s">
        <v>2528</v>
      </c>
      <c r="C256" s="143"/>
      <c r="D256" s="143" t="s">
        <v>166</v>
      </c>
      <c r="E256" s="149" t="str">
        <f t="shared" si="20"/>
        <v/>
      </c>
      <c r="F256" s="143"/>
      <c r="G256" s="143"/>
      <c r="H256" s="143"/>
      <c r="I256" s="143"/>
      <c r="J256" s="143"/>
      <c r="K256" s="143"/>
      <c r="L256" s="143"/>
      <c r="M256" s="145"/>
    </row>
    <row r="257" spans="1:13" ht="86.25">
      <c r="A257" s="161" t="s">
        <v>2529</v>
      </c>
      <c r="B257" s="156" t="s">
        <v>2530</v>
      </c>
      <c r="C257" s="141" t="s">
        <v>163</v>
      </c>
      <c r="D257" s="141" t="s">
        <v>163</v>
      </c>
      <c r="E257" s="141" t="s">
        <v>163</v>
      </c>
      <c r="F257" s="141" t="s">
        <v>163</v>
      </c>
      <c r="G257" s="141" t="s">
        <v>163</v>
      </c>
      <c r="H257" s="141" t="s">
        <v>163</v>
      </c>
      <c r="I257" s="141" t="s">
        <v>163</v>
      </c>
      <c r="J257" s="141" t="s">
        <v>163</v>
      </c>
      <c r="K257" s="141" t="s">
        <v>163</v>
      </c>
      <c r="L257" s="141" t="s">
        <v>163</v>
      </c>
      <c r="M257" s="141" t="s">
        <v>163</v>
      </c>
    </row>
    <row r="258" spans="1:13" ht="69">
      <c r="A258" s="161" t="s">
        <v>2531</v>
      </c>
      <c r="B258" s="156" t="s">
        <v>2532</v>
      </c>
      <c r="C258" s="143"/>
      <c r="D258" s="143" t="s">
        <v>166</v>
      </c>
      <c r="E258" s="149" t="str">
        <f t="shared" ref="E258:E260" si="21">IF($F$2="Yes","Compliant","")</f>
        <v/>
      </c>
      <c r="F258" s="143"/>
      <c r="G258" s="143"/>
      <c r="H258" s="143"/>
      <c r="I258" s="143"/>
      <c r="J258" s="143"/>
      <c r="K258" s="143"/>
      <c r="L258" s="143"/>
      <c r="M258" s="145"/>
    </row>
    <row r="259" spans="1:13" ht="69">
      <c r="A259" s="161" t="s">
        <v>2533</v>
      </c>
      <c r="B259" s="156" t="s">
        <v>2534</v>
      </c>
      <c r="C259" s="143"/>
      <c r="D259" s="143" t="s">
        <v>166</v>
      </c>
      <c r="E259" s="149" t="str">
        <f t="shared" si="21"/>
        <v/>
      </c>
      <c r="F259" s="143"/>
      <c r="G259" s="143"/>
      <c r="H259" s="143"/>
      <c r="I259" s="143"/>
      <c r="J259" s="143"/>
      <c r="K259" s="143"/>
      <c r="L259" s="143"/>
      <c r="M259" s="145"/>
    </row>
    <row r="260" spans="1:13" ht="69">
      <c r="A260" s="161" t="s">
        <v>2535</v>
      </c>
      <c r="B260" s="156" t="s">
        <v>2536</v>
      </c>
      <c r="C260" s="143"/>
      <c r="D260" s="143" t="s">
        <v>166</v>
      </c>
      <c r="E260" s="149" t="str">
        <f t="shared" si="21"/>
        <v/>
      </c>
      <c r="F260" s="143"/>
      <c r="G260" s="143"/>
      <c r="H260" s="143"/>
      <c r="I260" s="143"/>
      <c r="J260" s="143"/>
      <c r="K260" s="143"/>
      <c r="L260" s="143"/>
      <c r="M260" s="145"/>
    </row>
    <row r="261" spans="1:13" ht="17.25">
      <c r="A261" s="160" t="s">
        <v>2537</v>
      </c>
      <c r="B261" s="155" t="s">
        <v>2538</v>
      </c>
      <c r="C261" s="141" t="s">
        <v>163</v>
      </c>
      <c r="D261" s="141" t="s">
        <v>163</v>
      </c>
      <c r="E261" s="141" t="s">
        <v>163</v>
      </c>
      <c r="F261" s="141" t="s">
        <v>163</v>
      </c>
      <c r="G261" s="141" t="s">
        <v>163</v>
      </c>
      <c r="H261" s="141" t="s">
        <v>163</v>
      </c>
      <c r="I261" s="141" t="s">
        <v>163</v>
      </c>
      <c r="J261" s="141" t="s">
        <v>163</v>
      </c>
      <c r="K261" s="141" t="s">
        <v>163</v>
      </c>
      <c r="L261" s="141" t="s">
        <v>163</v>
      </c>
      <c r="M261" s="141" t="s">
        <v>163</v>
      </c>
    </row>
    <row r="262" spans="1:13" ht="86.25">
      <c r="A262" s="161" t="s">
        <v>2539</v>
      </c>
      <c r="B262" s="156" t="s">
        <v>2540</v>
      </c>
      <c r="C262" s="143"/>
      <c r="D262" s="143" t="s">
        <v>166</v>
      </c>
      <c r="E262" s="149" t="str">
        <f t="shared" ref="E262:E273" si="22">IF($F$2="Yes","Compliant","")</f>
        <v/>
      </c>
      <c r="F262" s="143"/>
      <c r="G262" s="143"/>
      <c r="H262" s="143"/>
      <c r="I262" s="143"/>
      <c r="J262" s="143"/>
      <c r="K262" s="143"/>
      <c r="L262" s="143"/>
      <c r="M262" s="145"/>
    </row>
    <row r="263" spans="1:13" ht="69">
      <c r="A263" s="161" t="s">
        <v>2541</v>
      </c>
      <c r="B263" s="156" t="s">
        <v>2542</v>
      </c>
      <c r="C263" s="143"/>
      <c r="D263" s="143" t="s">
        <v>166</v>
      </c>
      <c r="E263" s="149" t="str">
        <f t="shared" si="22"/>
        <v/>
      </c>
      <c r="F263" s="143"/>
      <c r="G263" s="143"/>
      <c r="H263" s="143"/>
      <c r="I263" s="143"/>
      <c r="J263" s="143"/>
      <c r="K263" s="143"/>
      <c r="L263" s="143"/>
      <c r="M263" s="145"/>
    </row>
    <row r="264" spans="1:13" ht="69">
      <c r="A264" s="161" t="s">
        <v>2543</v>
      </c>
      <c r="B264" s="156" t="s">
        <v>2544</v>
      </c>
      <c r="C264" s="143"/>
      <c r="D264" s="143" t="s">
        <v>166</v>
      </c>
      <c r="E264" s="149" t="str">
        <f t="shared" si="22"/>
        <v/>
      </c>
      <c r="F264" s="143"/>
      <c r="G264" s="143"/>
      <c r="H264" s="143"/>
      <c r="I264" s="143"/>
      <c r="J264" s="143"/>
      <c r="K264" s="143"/>
      <c r="L264" s="143"/>
      <c r="M264" s="145"/>
    </row>
    <row r="265" spans="1:13" ht="69">
      <c r="A265" s="161" t="s">
        <v>2545</v>
      </c>
      <c r="B265" s="156" t="s">
        <v>2546</v>
      </c>
      <c r="C265" s="143"/>
      <c r="D265" s="143" t="s">
        <v>166</v>
      </c>
      <c r="E265" s="149" t="str">
        <f t="shared" si="22"/>
        <v/>
      </c>
      <c r="F265" s="143"/>
      <c r="G265" s="143"/>
      <c r="H265" s="143"/>
      <c r="I265" s="143"/>
      <c r="J265" s="143"/>
      <c r="K265" s="143"/>
      <c r="L265" s="143"/>
      <c r="M265" s="145"/>
    </row>
    <row r="266" spans="1:13" ht="69">
      <c r="A266" s="161" t="s">
        <v>2547</v>
      </c>
      <c r="B266" s="156" t="s">
        <v>2548</v>
      </c>
      <c r="C266" s="143"/>
      <c r="D266" s="143" t="s">
        <v>166</v>
      </c>
      <c r="E266" s="149" t="str">
        <f t="shared" si="22"/>
        <v/>
      </c>
      <c r="F266" s="143"/>
      <c r="G266" s="143"/>
      <c r="H266" s="143"/>
      <c r="I266" s="143"/>
      <c r="J266" s="143"/>
      <c r="K266" s="143"/>
      <c r="L266" s="143"/>
      <c r="M266" s="145"/>
    </row>
    <row r="267" spans="1:13" ht="69">
      <c r="A267" s="161" t="s">
        <v>2549</v>
      </c>
      <c r="B267" s="156" t="s">
        <v>2550</v>
      </c>
      <c r="C267" s="143"/>
      <c r="D267" s="143" t="s">
        <v>166</v>
      </c>
      <c r="E267" s="149" t="str">
        <f t="shared" si="22"/>
        <v/>
      </c>
      <c r="F267" s="143"/>
      <c r="G267" s="143"/>
      <c r="H267" s="143"/>
      <c r="I267" s="143"/>
      <c r="J267" s="143"/>
      <c r="K267" s="143"/>
      <c r="L267" s="143"/>
      <c r="M267" s="145"/>
    </row>
    <row r="268" spans="1:13" ht="69">
      <c r="A268" s="161" t="s">
        <v>2551</v>
      </c>
      <c r="B268" s="156" t="s">
        <v>2552</v>
      </c>
      <c r="C268" s="143"/>
      <c r="D268" s="143" t="s">
        <v>166</v>
      </c>
      <c r="E268" s="149" t="str">
        <f t="shared" si="22"/>
        <v/>
      </c>
      <c r="F268" s="143"/>
      <c r="G268" s="143"/>
      <c r="H268" s="143"/>
      <c r="I268" s="143"/>
      <c r="J268" s="143"/>
      <c r="K268" s="143"/>
      <c r="L268" s="143"/>
      <c r="M268" s="145"/>
    </row>
    <row r="269" spans="1:13" ht="69">
      <c r="A269" s="161" t="s">
        <v>2553</v>
      </c>
      <c r="B269" s="156" t="s">
        <v>2554</v>
      </c>
      <c r="C269" s="143"/>
      <c r="D269" s="143" t="s">
        <v>166</v>
      </c>
      <c r="E269" s="149" t="str">
        <f t="shared" si="22"/>
        <v/>
      </c>
      <c r="F269" s="143"/>
      <c r="G269" s="143"/>
      <c r="H269" s="143"/>
      <c r="I269" s="143"/>
      <c r="J269" s="143"/>
      <c r="K269" s="143"/>
      <c r="L269" s="143"/>
      <c r="M269" s="145"/>
    </row>
    <row r="270" spans="1:13" ht="69">
      <c r="A270" s="161" t="s">
        <v>2555</v>
      </c>
      <c r="B270" s="156" t="s">
        <v>2556</v>
      </c>
      <c r="C270" s="143"/>
      <c r="D270" s="143" t="s">
        <v>166</v>
      </c>
      <c r="E270" s="149" t="str">
        <f t="shared" si="22"/>
        <v/>
      </c>
      <c r="F270" s="143"/>
      <c r="G270" s="143"/>
      <c r="H270" s="143"/>
      <c r="I270" s="143"/>
      <c r="J270" s="143"/>
      <c r="K270" s="143"/>
      <c r="L270" s="143"/>
      <c r="M270" s="145"/>
    </row>
    <row r="271" spans="1:13" ht="69">
      <c r="A271" s="161" t="s">
        <v>2557</v>
      </c>
      <c r="B271" s="156" t="s">
        <v>2558</v>
      </c>
      <c r="C271" s="143"/>
      <c r="D271" s="143" t="s">
        <v>166</v>
      </c>
      <c r="E271" s="149" t="str">
        <f t="shared" si="22"/>
        <v/>
      </c>
      <c r="F271" s="143"/>
      <c r="G271" s="143"/>
      <c r="H271" s="143"/>
      <c r="I271" s="143"/>
      <c r="J271" s="143"/>
      <c r="K271" s="143"/>
      <c r="L271" s="143"/>
      <c r="M271" s="145"/>
    </row>
    <row r="272" spans="1:13" ht="69">
      <c r="A272" s="161" t="s">
        <v>2559</v>
      </c>
      <c r="B272" s="156" t="s">
        <v>2560</v>
      </c>
      <c r="C272" s="143"/>
      <c r="D272" s="143" t="s">
        <v>166</v>
      </c>
      <c r="E272" s="149" t="str">
        <f t="shared" si="22"/>
        <v/>
      </c>
      <c r="F272" s="143"/>
      <c r="G272" s="143"/>
      <c r="H272" s="143"/>
      <c r="I272" s="143"/>
      <c r="J272" s="143"/>
      <c r="K272" s="143"/>
      <c r="L272" s="143"/>
      <c r="M272" s="145"/>
    </row>
    <row r="273" spans="1:13" ht="69">
      <c r="A273" s="161" t="s">
        <v>2561</v>
      </c>
      <c r="B273" s="156" t="s">
        <v>2562</v>
      </c>
      <c r="C273" s="143"/>
      <c r="D273" s="143" t="s">
        <v>166</v>
      </c>
      <c r="E273" s="149" t="str">
        <f t="shared" si="22"/>
        <v/>
      </c>
      <c r="F273" s="143"/>
      <c r="G273" s="143"/>
      <c r="H273" s="143"/>
      <c r="I273" s="143"/>
      <c r="J273" s="143"/>
      <c r="K273" s="143"/>
      <c r="L273" s="143"/>
      <c r="M273" s="145"/>
    </row>
    <row r="274" spans="1:13" ht="17.25">
      <c r="A274" s="160" t="s">
        <v>2563</v>
      </c>
      <c r="B274" s="155" t="s">
        <v>2564</v>
      </c>
      <c r="C274" s="141" t="s">
        <v>163</v>
      </c>
      <c r="D274" s="141" t="s">
        <v>163</v>
      </c>
      <c r="E274" s="141" t="s">
        <v>163</v>
      </c>
      <c r="F274" s="141" t="s">
        <v>163</v>
      </c>
      <c r="G274" s="141" t="s">
        <v>163</v>
      </c>
      <c r="H274" s="141" t="s">
        <v>163</v>
      </c>
      <c r="I274" s="141" t="s">
        <v>163</v>
      </c>
      <c r="J274" s="141" t="s">
        <v>163</v>
      </c>
      <c r="K274" s="141" t="s">
        <v>163</v>
      </c>
      <c r="L274" s="141" t="s">
        <v>163</v>
      </c>
      <c r="M274" s="141" t="s">
        <v>163</v>
      </c>
    </row>
    <row r="275" spans="1:13" ht="34.5">
      <c r="A275" s="161" t="s">
        <v>2565</v>
      </c>
      <c r="B275" s="156" t="s">
        <v>2566</v>
      </c>
      <c r="C275" s="141" t="s">
        <v>163</v>
      </c>
      <c r="D275" s="141" t="s">
        <v>163</v>
      </c>
      <c r="E275" s="141" t="s">
        <v>163</v>
      </c>
      <c r="F275" s="141" t="s">
        <v>163</v>
      </c>
      <c r="G275" s="141" t="s">
        <v>163</v>
      </c>
      <c r="H275" s="141" t="s">
        <v>163</v>
      </c>
      <c r="I275" s="141" t="s">
        <v>163</v>
      </c>
      <c r="J275" s="141" t="s">
        <v>163</v>
      </c>
      <c r="K275" s="141" t="s">
        <v>163</v>
      </c>
      <c r="L275" s="141" t="s">
        <v>163</v>
      </c>
      <c r="M275" s="141" t="s">
        <v>163</v>
      </c>
    </row>
    <row r="276" spans="1:13" ht="103.5">
      <c r="A276" s="161" t="s">
        <v>2567</v>
      </c>
      <c r="B276" s="156" t="s">
        <v>2568</v>
      </c>
      <c r="C276" s="143"/>
      <c r="D276" s="143" t="s">
        <v>166</v>
      </c>
      <c r="E276" s="149" t="str">
        <f t="shared" ref="E276:E285" si="23">IF($F$2="Yes","Compliant","")</f>
        <v/>
      </c>
      <c r="F276" s="143"/>
      <c r="G276" s="143"/>
      <c r="H276" s="143"/>
      <c r="I276" s="143"/>
      <c r="J276" s="143"/>
      <c r="K276" s="143"/>
      <c r="L276" s="143"/>
      <c r="M276" s="145"/>
    </row>
    <row r="277" spans="1:13" ht="69">
      <c r="A277" s="161" t="s">
        <v>2569</v>
      </c>
      <c r="B277" s="156" t="s">
        <v>2570</v>
      </c>
      <c r="C277" s="143"/>
      <c r="D277" s="143" t="s">
        <v>166</v>
      </c>
      <c r="E277" s="149" t="str">
        <f t="shared" si="23"/>
        <v/>
      </c>
      <c r="F277" s="143"/>
      <c r="G277" s="143"/>
      <c r="H277" s="143"/>
      <c r="I277" s="143"/>
      <c r="J277" s="143"/>
      <c r="K277" s="143"/>
      <c r="L277" s="143"/>
      <c r="M277" s="145"/>
    </row>
    <row r="278" spans="1:13" ht="69">
      <c r="A278" s="161" t="s">
        <v>2571</v>
      </c>
      <c r="B278" s="156" t="s">
        <v>2572</v>
      </c>
      <c r="C278" s="143"/>
      <c r="D278" s="143" t="s">
        <v>166</v>
      </c>
      <c r="E278" s="149" t="str">
        <f t="shared" si="23"/>
        <v/>
      </c>
      <c r="F278" s="143"/>
      <c r="G278" s="143"/>
      <c r="H278" s="143"/>
      <c r="I278" s="143"/>
      <c r="J278" s="143"/>
      <c r="K278" s="143"/>
      <c r="L278" s="143"/>
      <c r="M278" s="145"/>
    </row>
    <row r="279" spans="1:13" ht="69">
      <c r="A279" s="161" t="s">
        <v>2573</v>
      </c>
      <c r="B279" s="156" t="s">
        <v>2574</v>
      </c>
      <c r="C279" s="143"/>
      <c r="D279" s="143" t="s">
        <v>166</v>
      </c>
      <c r="E279" s="149" t="str">
        <f t="shared" si="23"/>
        <v/>
      </c>
      <c r="F279" s="143"/>
      <c r="G279" s="143"/>
      <c r="H279" s="143"/>
      <c r="I279" s="143"/>
      <c r="J279" s="143"/>
      <c r="K279" s="143"/>
      <c r="L279" s="143"/>
      <c r="M279" s="145"/>
    </row>
    <row r="280" spans="1:13" ht="86.25">
      <c r="A280" s="161" t="s">
        <v>2575</v>
      </c>
      <c r="B280" s="156" t="s">
        <v>2576</v>
      </c>
      <c r="C280" s="143"/>
      <c r="D280" s="143" t="s">
        <v>166</v>
      </c>
      <c r="E280" s="149" t="str">
        <f t="shared" si="23"/>
        <v/>
      </c>
      <c r="F280" s="143"/>
      <c r="G280" s="143"/>
      <c r="H280" s="143"/>
      <c r="I280" s="143"/>
      <c r="J280" s="143"/>
      <c r="K280" s="143"/>
      <c r="L280" s="143"/>
      <c r="M280" s="145"/>
    </row>
    <row r="281" spans="1:13" ht="69">
      <c r="A281" s="161" t="s">
        <v>2577</v>
      </c>
      <c r="B281" s="156" t="s">
        <v>2578</v>
      </c>
      <c r="C281" s="143"/>
      <c r="D281" s="143" t="s">
        <v>166</v>
      </c>
      <c r="E281" s="149" t="str">
        <f t="shared" si="23"/>
        <v/>
      </c>
      <c r="F281" s="143"/>
      <c r="G281" s="143"/>
      <c r="H281" s="143"/>
      <c r="I281" s="143"/>
      <c r="J281" s="143"/>
      <c r="K281" s="143"/>
      <c r="L281" s="143"/>
      <c r="M281" s="145"/>
    </row>
    <row r="282" spans="1:13" ht="69">
      <c r="A282" s="161" t="s">
        <v>2579</v>
      </c>
      <c r="B282" s="156" t="s">
        <v>2580</v>
      </c>
      <c r="C282" s="143"/>
      <c r="D282" s="143" t="s">
        <v>166</v>
      </c>
      <c r="E282" s="149" t="str">
        <f t="shared" si="23"/>
        <v/>
      </c>
      <c r="F282" s="143"/>
      <c r="G282" s="143"/>
      <c r="H282" s="143"/>
      <c r="I282" s="143"/>
      <c r="J282" s="143"/>
      <c r="K282" s="143"/>
      <c r="L282" s="143"/>
      <c r="M282" s="145"/>
    </row>
    <row r="283" spans="1:13" ht="103.5">
      <c r="A283" s="161" t="s">
        <v>2581</v>
      </c>
      <c r="B283" s="156" t="s">
        <v>2582</v>
      </c>
      <c r="C283" s="143"/>
      <c r="D283" s="143" t="s">
        <v>166</v>
      </c>
      <c r="E283" s="149" t="str">
        <f t="shared" si="23"/>
        <v/>
      </c>
      <c r="F283" s="143"/>
      <c r="G283" s="143"/>
      <c r="H283" s="143"/>
      <c r="I283" s="143"/>
      <c r="J283" s="143"/>
      <c r="K283" s="143"/>
      <c r="L283" s="143"/>
      <c r="M283" s="145"/>
    </row>
    <row r="284" spans="1:13" ht="172.5">
      <c r="A284" s="161" t="s">
        <v>2583</v>
      </c>
      <c r="B284" s="156" t="s">
        <v>2584</v>
      </c>
      <c r="C284" s="143"/>
      <c r="D284" s="143" t="s">
        <v>166</v>
      </c>
      <c r="E284" s="149" t="str">
        <f t="shared" si="23"/>
        <v/>
      </c>
      <c r="F284" s="143"/>
      <c r="G284" s="143"/>
      <c r="H284" s="143"/>
      <c r="I284" s="143"/>
      <c r="J284" s="143"/>
      <c r="K284" s="143"/>
      <c r="L284" s="143"/>
      <c r="M284" s="145"/>
    </row>
    <row r="285" spans="1:13" ht="103.5">
      <c r="A285" s="161" t="s">
        <v>2585</v>
      </c>
      <c r="B285" s="156" t="s">
        <v>2586</v>
      </c>
      <c r="C285" s="143"/>
      <c r="D285" s="143" t="s">
        <v>166</v>
      </c>
      <c r="E285" s="149" t="str">
        <f t="shared" si="23"/>
        <v/>
      </c>
      <c r="F285" s="143"/>
      <c r="G285" s="143"/>
      <c r="H285" s="143"/>
      <c r="I285" s="143"/>
      <c r="J285" s="143"/>
      <c r="K285" s="143"/>
      <c r="L285" s="143"/>
      <c r="M285" s="145"/>
    </row>
    <row r="286" spans="1:13" ht="17.25">
      <c r="A286" s="160" t="s">
        <v>2587</v>
      </c>
      <c r="B286" s="155" t="s">
        <v>733</v>
      </c>
      <c r="C286" s="141" t="s">
        <v>163</v>
      </c>
      <c r="D286" s="141" t="s">
        <v>163</v>
      </c>
      <c r="E286" s="141" t="s">
        <v>163</v>
      </c>
      <c r="F286" s="141" t="s">
        <v>163</v>
      </c>
      <c r="G286" s="141" t="s">
        <v>163</v>
      </c>
      <c r="H286" s="141" t="s">
        <v>163</v>
      </c>
      <c r="I286" s="141" t="s">
        <v>163</v>
      </c>
      <c r="J286" s="141" t="s">
        <v>163</v>
      </c>
      <c r="K286" s="141" t="s">
        <v>163</v>
      </c>
      <c r="L286" s="141" t="s">
        <v>163</v>
      </c>
      <c r="M286" s="141" t="s">
        <v>163</v>
      </c>
    </row>
    <row r="287" spans="1:13" ht="69">
      <c r="A287" s="161" t="s">
        <v>2588</v>
      </c>
      <c r="B287" s="156" t="s">
        <v>2589</v>
      </c>
      <c r="C287" s="143"/>
      <c r="D287" s="143" t="s">
        <v>166</v>
      </c>
      <c r="E287" s="149" t="str">
        <f t="shared" ref="E287:E295" si="24">IF($F$2="Yes","Compliant","")</f>
        <v/>
      </c>
      <c r="F287" s="143"/>
      <c r="G287" s="143"/>
      <c r="H287" s="143"/>
      <c r="I287" s="143"/>
      <c r="J287" s="143"/>
      <c r="K287" s="143"/>
      <c r="L287" s="143"/>
      <c r="M287" s="145"/>
    </row>
    <row r="288" spans="1:13" ht="86.25">
      <c r="A288" s="161" t="s">
        <v>2590</v>
      </c>
      <c r="B288" s="156" t="s">
        <v>2591</v>
      </c>
      <c r="C288" s="143"/>
      <c r="D288" s="143" t="s">
        <v>166</v>
      </c>
      <c r="E288" s="149" t="str">
        <f t="shared" si="24"/>
        <v/>
      </c>
      <c r="F288" s="143"/>
      <c r="G288" s="143"/>
      <c r="H288" s="143"/>
      <c r="I288" s="143"/>
      <c r="J288" s="143"/>
      <c r="K288" s="143"/>
      <c r="L288" s="143"/>
      <c r="M288" s="145"/>
    </row>
    <row r="289" spans="1:13" ht="86.25">
      <c r="A289" s="161" t="s">
        <v>2592</v>
      </c>
      <c r="B289" s="156" t="s">
        <v>1631</v>
      </c>
      <c r="C289" s="143"/>
      <c r="D289" s="143" t="s">
        <v>166</v>
      </c>
      <c r="E289" s="149" t="str">
        <f t="shared" si="24"/>
        <v/>
      </c>
      <c r="F289" s="143"/>
      <c r="G289" s="143"/>
      <c r="H289" s="143"/>
      <c r="I289" s="143"/>
      <c r="J289" s="143"/>
      <c r="K289" s="143"/>
      <c r="L289" s="143"/>
      <c r="M289" s="145"/>
    </row>
    <row r="290" spans="1:13" ht="138">
      <c r="A290" s="161" t="s">
        <v>2593</v>
      </c>
      <c r="B290" s="156" t="s">
        <v>2594</v>
      </c>
      <c r="C290" s="143"/>
      <c r="D290" s="143" t="s">
        <v>166</v>
      </c>
      <c r="E290" s="149" t="str">
        <f t="shared" si="24"/>
        <v/>
      </c>
      <c r="F290" s="143"/>
      <c r="G290" s="143"/>
      <c r="H290" s="143"/>
      <c r="I290" s="143"/>
      <c r="J290" s="143"/>
      <c r="K290" s="143"/>
      <c r="L290" s="143"/>
      <c r="M290" s="145"/>
    </row>
    <row r="291" spans="1:13" ht="69">
      <c r="A291" s="161" t="s">
        <v>2595</v>
      </c>
      <c r="B291" s="156" t="s">
        <v>1637</v>
      </c>
      <c r="C291" s="143"/>
      <c r="D291" s="143" t="s">
        <v>166</v>
      </c>
      <c r="E291" s="149" t="str">
        <f t="shared" si="24"/>
        <v/>
      </c>
      <c r="F291" s="143"/>
      <c r="G291" s="143"/>
      <c r="H291" s="143"/>
      <c r="I291" s="143"/>
      <c r="J291" s="143"/>
      <c r="K291" s="143"/>
      <c r="L291" s="143"/>
      <c r="M291" s="145"/>
    </row>
    <row r="292" spans="1:13" ht="69">
      <c r="A292" s="161" t="s">
        <v>2596</v>
      </c>
      <c r="B292" s="156" t="s">
        <v>1639</v>
      </c>
      <c r="C292" s="143"/>
      <c r="D292" s="143" t="s">
        <v>166</v>
      </c>
      <c r="E292" s="149" t="str">
        <f t="shared" si="24"/>
        <v/>
      </c>
      <c r="F292" s="143"/>
      <c r="G292" s="143"/>
      <c r="H292" s="143"/>
      <c r="I292" s="143"/>
      <c r="J292" s="143"/>
      <c r="K292" s="143"/>
      <c r="L292" s="143"/>
      <c r="M292" s="145"/>
    </row>
    <row r="293" spans="1:13" ht="69">
      <c r="A293" s="161" t="s">
        <v>2597</v>
      </c>
      <c r="B293" s="156" t="s">
        <v>2598</v>
      </c>
      <c r="C293" s="143"/>
      <c r="D293" s="143" t="s">
        <v>166</v>
      </c>
      <c r="E293" s="149" t="str">
        <f t="shared" si="24"/>
        <v/>
      </c>
      <c r="F293" s="143"/>
      <c r="G293" s="143"/>
      <c r="H293" s="143"/>
      <c r="I293" s="143"/>
      <c r="J293" s="143"/>
      <c r="K293" s="143"/>
      <c r="L293" s="143"/>
      <c r="M293" s="145"/>
    </row>
    <row r="294" spans="1:13" ht="120.75">
      <c r="A294" s="161" t="s">
        <v>2599</v>
      </c>
      <c r="B294" s="156" t="s">
        <v>1641</v>
      </c>
      <c r="C294" s="143"/>
      <c r="D294" s="143" t="s">
        <v>166</v>
      </c>
      <c r="E294" s="149" t="str">
        <f t="shared" si="24"/>
        <v/>
      </c>
      <c r="F294" s="143"/>
      <c r="G294" s="143"/>
      <c r="H294" s="143"/>
      <c r="I294" s="143"/>
      <c r="J294" s="143"/>
      <c r="K294" s="143"/>
      <c r="L294" s="143"/>
      <c r="M294" s="145"/>
    </row>
    <row r="295" spans="1:13" ht="69">
      <c r="A295" s="161" t="s">
        <v>2600</v>
      </c>
      <c r="B295" s="156" t="s">
        <v>2601</v>
      </c>
      <c r="C295" s="143"/>
      <c r="D295" s="143" t="s">
        <v>166</v>
      </c>
      <c r="E295" s="149" t="str">
        <f t="shared" si="24"/>
        <v/>
      </c>
      <c r="F295" s="143"/>
      <c r="G295" s="143"/>
      <c r="H295" s="143"/>
      <c r="I295" s="143"/>
      <c r="J295" s="143"/>
      <c r="K295" s="143"/>
      <c r="L295" s="143"/>
      <c r="M295" s="145"/>
    </row>
    <row r="296" spans="1:13" ht="17.25">
      <c r="A296" s="160" t="s">
        <v>2602</v>
      </c>
      <c r="B296" s="155" t="s">
        <v>745</v>
      </c>
      <c r="C296" s="141" t="s">
        <v>163</v>
      </c>
      <c r="D296" s="141" t="s">
        <v>163</v>
      </c>
      <c r="E296" s="141" t="s">
        <v>163</v>
      </c>
      <c r="F296" s="141" t="s">
        <v>163</v>
      </c>
      <c r="G296" s="141" t="s">
        <v>163</v>
      </c>
      <c r="H296" s="141" t="s">
        <v>163</v>
      </c>
      <c r="I296" s="141" t="s">
        <v>163</v>
      </c>
      <c r="J296" s="141" t="s">
        <v>163</v>
      </c>
      <c r="K296" s="141" t="s">
        <v>163</v>
      </c>
      <c r="L296" s="141" t="s">
        <v>163</v>
      </c>
      <c r="M296" s="141" t="s">
        <v>163</v>
      </c>
    </row>
    <row r="297" spans="1:13" ht="172.5">
      <c r="A297" s="161" t="s">
        <v>2603</v>
      </c>
      <c r="B297" s="156" t="s">
        <v>2604</v>
      </c>
      <c r="C297" s="143"/>
      <c r="D297" s="143" t="s">
        <v>166</v>
      </c>
      <c r="E297" s="149" t="str">
        <f t="shared" ref="E297:E306" si="25">IF($F$2="Yes","Compliant","")</f>
        <v/>
      </c>
      <c r="F297" s="143"/>
      <c r="G297" s="143"/>
      <c r="H297" s="143"/>
      <c r="I297" s="143"/>
      <c r="J297" s="143"/>
      <c r="K297" s="143"/>
      <c r="L297" s="143"/>
      <c r="M297" s="145"/>
    </row>
    <row r="298" spans="1:13" ht="103.5">
      <c r="A298" s="161" t="s">
        <v>2605</v>
      </c>
      <c r="B298" s="156" t="s">
        <v>749</v>
      </c>
      <c r="C298" s="143"/>
      <c r="D298" s="143" t="s">
        <v>166</v>
      </c>
      <c r="E298" s="149" t="str">
        <f t="shared" si="25"/>
        <v/>
      </c>
      <c r="F298" s="143"/>
      <c r="G298" s="143"/>
      <c r="H298" s="143"/>
      <c r="I298" s="143"/>
      <c r="J298" s="143"/>
      <c r="K298" s="143"/>
      <c r="L298" s="143"/>
      <c r="M298" s="145"/>
    </row>
    <row r="299" spans="1:13" ht="69">
      <c r="A299" s="161" t="s">
        <v>2606</v>
      </c>
      <c r="B299" s="156" t="s">
        <v>751</v>
      </c>
      <c r="C299" s="143"/>
      <c r="D299" s="143" t="s">
        <v>166</v>
      </c>
      <c r="E299" s="149" t="str">
        <f t="shared" si="25"/>
        <v/>
      </c>
      <c r="F299" s="143"/>
      <c r="G299" s="143"/>
      <c r="H299" s="143"/>
      <c r="I299" s="143"/>
      <c r="J299" s="143"/>
      <c r="K299" s="143"/>
      <c r="L299" s="143"/>
      <c r="M299" s="145"/>
    </row>
    <row r="300" spans="1:13" ht="69">
      <c r="A300" s="161" t="s">
        <v>2607</v>
      </c>
      <c r="B300" s="156" t="s">
        <v>753</v>
      </c>
      <c r="C300" s="143"/>
      <c r="D300" s="143" t="s">
        <v>166</v>
      </c>
      <c r="E300" s="149" t="str">
        <f t="shared" si="25"/>
        <v/>
      </c>
      <c r="F300" s="143"/>
      <c r="G300" s="143"/>
      <c r="H300" s="143"/>
      <c r="I300" s="143"/>
      <c r="J300" s="143"/>
      <c r="K300" s="143"/>
      <c r="L300" s="143"/>
      <c r="M300" s="145"/>
    </row>
    <row r="301" spans="1:13" ht="69">
      <c r="A301" s="161" t="s">
        <v>2608</v>
      </c>
      <c r="B301" s="156" t="s">
        <v>755</v>
      </c>
      <c r="C301" s="143"/>
      <c r="D301" s="143" t="s">
        <v>166</v>
      </c>
      <c r="E301" s="149" t="str">
        <f t="shared" si="25"/>
        <v/>
      </c>
      <c r="F301" s="143"/>
      <c r="G301" s="143"/>
      <c r="H301" s="143"/>
      <c r="I301" s="143"/>
      <c r="J301" s="143"/>
      <c r="K301" s="143"/>
      <c r="L301" s="143"/>
      <c r="M301" s="145"/>
    </row>
    <row r="302" spans="1:13" ht="155.25">
      <c r="A302" s="161" t="s">
        <v>2609</v>
      </c>
      <c r="B302" s="156" t="s">
        <v>2610</v>
      </c>
      <c r="C302" s="143"/>
      <c r="D302" s="143" t="s">
        <v>166</v>
      </c>
      <c r="E302" s="149" t="str">
        <f t="shared" si="25"/>
        <v/>
      </c>
      <c r="F302" s="143"/>
      <c r="G302" s="143"/>
      <c r="H302" s="143"/>
      <c r="I302" s="143"/>
      <c r="J302" s="143"/>
      <c r="K302" s="143"/>
      <c r="L302" s="143"/>
      <c r="M302" s="145"/>
    </row>
    <row r="303" spans="1:13" ht="69">
      <c r="A303" s="161" t="s">
        <v>2611</v>
      </c>
      <c r="B303" s="156" t="s">
        <v>759</v>
      </c>
      <c r="C303" s="143"/>
      <c r="D303" s="143" t="s">
        <v>166</v>
      </c>
      <c r="E303" s="149" t="str">
        <f t="shared" si="25"/>
        <v/>
      </c>
      <c r="F303" s="143"/>
      <c r="G303" s="143"/>
      <c r="H303" s="143"/>
      <c r="I303" s="143"/>
      <c r="J303" s="143"/>
      <c r="K303" s="143"/>
      <c r="L303" s="143"/>
      <c r="M303" s="145"/>
    </row>
    <row r="304" spans="1:13" ht="69">
      <c r="A304" s="161" t="s">
        <v>2612</v>
      </c>
      <c r="B304" s="156" t="s">
        <v>761</v>
      </c>
      <c r="C304" s="143"/>
      <c r="D304" s="143" t="s">
        <v>166</v>
      </c>
      <c r="E304" s="149" t="str">
        <f t="shared" si="25"/>
        <v/>
      </c>
      <c r="F304" s="143"/>
      <c r="G304" s="143"/>
      <c r="H304" s="143"/>
      <c r="I304" s="143"/>
      <c r="J304" s="143"/>
      <c r="K304" s="143"/>
      <c r="L304" s="143"/>
      <c r="M304" s="145"/>
    </row>
    <row r="305" spans="1:13" ht="69">
      <c r="A305" s="161" t="s">
        <v>2613</v>
      </c>
      <c r="B305" s="156" t="s">
        <v>763</v>
      </c>
      <c r="C305" s="143"/>
      <c r="D305" s="143" t="s">
        <v>166</v>
      </c>
      <c r="E305" s="149" t="str">
        <f t="shared" si="25"/>
        <v/>
      </c>
      <c r="F305" s="143"/>
      <c r="G305" s="143"/>
      <c r="H305" s="143"/>
      <c r="I305" s="143"/>
      <c r="J305" s="143"/>
      <c r="K305" s="143"/>
      <c r="L305" s="143"/>
      <c r="M305" s="145"/>
    </row>
    <row r="306" spans="1:13" ht="86.25">
      <c r="A306" s="161" t="s">
        <v>2614</v>
      </c>
      <c r="B306" s="156" t="s">
        <v>765</v>
      </c>
      <c r="C306" s="143"/>
      <c r="D306" s="143" t="s">
        <v>166</v>
      </c>
      <c r="E306" s="149" t="str">
        <f t="shared" si="25"/>
        <v/>
      </c>
      <c r="F306" s="143"/>
      <c r="G306" s="143"/>
      <c r="H306" s="143"/>
      <c r="I306" s="143"/>
      <c r="J306" s="143"/>
      <c r="K306" s="143"/>
      <c r="L306" s="143"/>
      <c r="M306" s="145"/>
    </row>
    <row r="307" spans="1:13" ht="51.75">
      <c r="A307" s="161" t="s">
        <v>2615</v>
      </c>
      <c r="B307" s="156" t="s">
        <v>767</v>
      </c>
      <c r="C307" s="141" t="s">
        <v>163</v>
      </c>
      <c r="D307" s="141" t="s">
        <v>163</v>
      </c>
      <c r="E307" s="141" t="s">
        <v>163</v>
      </c>
      <c r="F307" s="141" t="s">
        <v>163</v>
      </c>
      <c r="G307" s="141" t="s">
        <v>163</v>
      </c>
      <c r="H307" s="141" t="s">
        <v>163</v>
      </c>
      <c r="I307" s="141" t="s">
        <v>163</v>
      </c>
      <c r="J307" s="141" t="s">
        <v>163</v>
      </c>
      <c r="K307" s="141" t="s">
        <v>163</v>
      </c>
      <c r="L307" s="141" t="s">
        <v>163</v>
      </c>
      <c r="M307" s="141" t="s">
        <v>163</v>
      </c>
    </row>
    <row r="308" spans="1:13" ht="69">
      <c r="A308" s="161" t="s">
        <v>2616</v>
      </c>
      <c r="B308" s="156" t="s">
        <v>1673</v>
      </c>
      <c r="C308" s="143"/>
      <c r="D308" s="143" t="s">
        <v>166</v>
      </c>
      <c r="E308" s="149" t="str">
        <f t="shared" ref="E308:E317" si="26">IF($F$2="Yes","Compliant","")</f>
        <v/>
      </c>
      <c r="F308" s="143"/>
      <c r="G308" s="143"/>
      <c r="H308" s="143"/>
      <c r="I308" s="143"/>
      <c r="J308" s="143"/>
      <c r="K308" s="143"/>
      <c r="L308" s="143"/>
      <c r="M308" s="145"/>
    </row>
    <row r="309" spans="1:13" ht="69">
      <c r="A309" s="161" t="s">
        <v>2617</v>
      </c>
      <c r="B309" s="156" t="s">
        <v>1675</v>
      </c>
      <c r="C309" s="143"/>
      <c r="D309" s="143" t="s">
        <v>166</v>
      </c>
      <c r="E309" s="149" t="str">
        <f t="shared" si="26"/>
        <v/>
      </c>
      <c r="F309" s="143"/>
      <c r="G309" s="143"/>
      <c r="H309" s="143"/>
      <c r="I309" s="143"/>
      <c r="J309" s="143"/>
      <c r="K309" s="143"/>
      <c r="L309" s="143"/>
      <c r="M309" s="145"/>
    </row>
    <row r="310" spans="1:13" ht="69">
      <c r="A310" s="161" t="s">
        <v>2618</v>
      </c>
      <c r="B310" s="156" t="s">
        <v>1677</v>
      </c>
      <c r="C310" s="143"/>
      <c r="D310" s="143" t="s">
        <v>166</v>
      </c>
      <c r="E310" s="149" t="str">
        <f t="shared" si="26"/>
        <v/>
      </c>
      <c r="F310" s="143"/>
      <c r="G310" s="143"/>
      <c r="H310" s="143"/>
      <c r="I310" s="143"/>
      <c r="J310" s="143"/>
      <c r="K310" s="143"/>
      <c r="L310" s="143"/>
      <c r="M310" s="145"/>
    </row>
    <row r="311" spans="1:13" ht="69">
      <c r="A311" s="161" t="s">
        <v>2619</v>
      </c>
      <c r="B311" s="156" t="s">
        <v>2620</v>
      </c>
      <c r="C311" s="143"/>
      <c r="D311" s="143" t="s">
        <v>166</v>
      </c>
      <c r="E311" s="149" t="str">
        <f t="shared" si="26"/>
        <v/>
      </c>
      <c r="F311" s="143"/>
      <c r="G311" s="143"/>
      <c r="H311" s="143"/>
      <c r="I311" s="143"/>
      <c r="J311" s="143"/>
      <c r="K311" s="143"/>
      <c r="L311" s="143"/>
      <c r="M311" s="145"/>
    </row>
    <row r="312" spans="1:13" ht="69">
      <c r="A312" s="161" t="s">
        <v>2621</v>
      </c>
      <c r="B312" s="156" t="s">
        <v>769</v>
      </c>
      <c r="C312" s="143"/>
      <c r="D312" s="143" t="s">
        <v>166</v>
      </c>
      <c r="E312" s="149" t="str">
        <f t="shared" si="26"/>
        <v/>
      </c>
      <c r="F312" s="143"/>
      <c r="G312" s="143"/>
      <c r="H312" s="143"/>
      <c r="I312" s="143"/>
      <c r="J312" s="143"/>
      <c r="K312" s="143"/>
      <c r="L312" s="143"/>
      <c r="M312" s="145"/>
    </row>
    <row r="313" spans="1:13" ht="69">
      <c r="A313" s="161" t="s">
        <v>2622</v>
      </c>
      <c r="B313" s="156" t="s">
        <v>771</v>
      </c>
      <c r="C313" s="143"/>
      <c r="D313" s="143" t="s">
        <v>166</v>
      </c>
      <c r="E313" s="149" t="str">
        <f t="shared" si="26"/>
        <v/>
      </c>
      <c r="F313" s="143"/>
      <c r="G313" s="143"/>
      <c r="H313" s="143"/>
      <c r="I313" s="143"/>
      <c r="J313" s="143"/>
      <c r="K313" s="143"/>
      <c r="L313" s="143"/>
      <c r="M313" s="145"/>
    </row>
    <row r="314" spans="1:13" ht="69">
      <c r="A314" s="161" t="s">
        <v>2623</v>
      </c>
      <c r="B314" s="156" t="s">
        <v>773</v>
      </c>
      <c r="C314" s="143"/>
      <c r="D314" s="143" t="s">
        <v>166</v>
      </c>
      <c r="E314" s="149" t="str">
        <f t="shared" si="26"/>
        <v/>
      </c>
      <c r="F314" s="143"/>
      <c r="G314" s="143"/>
      <c r="H314" s="143"/>
      <c r="I314" s="143"/>
      <c r="J314" s="143"/>
      <c r="K314" s="143"/>
      <c r="L314" s="143"/>
      <c r="M314" s="145"/>
    </row>
    <row r="315" spans="1:13" ht="69">
      <c r="A315" s="161" t="s">
        <v>2624</v>
      </c>
      <c r="B315" s="156" t="s">
        <v>2625</v>
      </c>
      <c r="C315" s="143"/>
      <c r="D315" s="143" t="s">
        <v>166</v>
      </c>
      <c r="E315" s="149" t="str">
        <f t="shared" si="26"/>
        <v/>
      </c>
      <c r="F315" s="143"/>
      <c r="G315" s="143"/>
      <c r="H315" s="143"/>
      <c r="I315" s="143"/>
      <c r="J315" s="143"/>
      <c r="K315" s="143"/>
      <c r="L315" s="143"/>
      <c r="M315" s="145"/>
    </row>
    <row r="316" spans="1:13" ht="69">
      <c r="A316" s="161" t="s">
        <v>2626</v>
      </c>
      <c r="B316" s="156" t="s">
        <v>775</v>
      </c>
      <c r="C316" s="143"/>
      <c r="D316" s="143" t="s">
        <v>166</v>
      </c>
      <c r="E316" s="149" t="str">
        <f t="shared" si="26"/>
        <v/>
      </c>
      <c r="F316" s="143"/>
      <c r="G316" s="143"/>
      <c r="H316" s="143"/>
      <c r="I316" s="143"/>
      <c r="J316" s="143"/>
      <c r="K316" s="143"/>
      <c r="L316" s="143"/>
      <c r="M316" s="145"/>
    </row>
    <row r="317" spans="1:13" ht="69">
      <c r="A317" s="161" t="s">
        <v>2627</v>
      </c>
      <c r="B317" s="156" t="s">
        <v>2628</v>
      </c>
      <c r="C317" s="143"/>
      <c r="D317" s="143" t="s">
        <v>166</v>
      </c>
      <c r="E317" s="149" t="str">
        <f t="shared" si="26"/>
        <v/>
      </c>
      <c r="F317" s="143"/>
      <c r="G317" s="143"/>
      <c r="H317" s="143"/>
      <c r="I317" s="143"/>
      <c r="J317" s="143"/>
      <c r="K317" s="143"/>
      <c r="L317" s="143"/>
      <c r="M317" s="145"/>
    </row>
    <row r="318" spans="1:13" ht="17.25">
      <c r="A318" s="160" t="s">
        <v>2629</v>
      </c>
      <c r="B318" s="155" t="s">
        <v>2630</v>
      </c>
      <c r="C318" s="141" t="s">
        <v>163</v>
      </c>
      <c r="D318" s="141" t="s">
        <v>163</v>
      </c>
      <c r="E318" s="141" t="s">
        <v>163</v>
      </c>
      <c r="F318" s="141" t="s">
        <v>163</v>
      </c>
      <c r="G318" s="141" t="s">
        <v>163</v>
      </c>
      <c r="H318" s="141" t="s">
        <v>163</v>
      </c>
      <c r="I318" s="141" t="s">
        <v>163</v>
      </c>
      <c r="J318" s="141" t="s">
        <v>163</v>
      </c>
      <c r="K318" s="141" t="s">
        <v>163</v>
      </c>
      <c r="L318" s="141" t="s">
        <v>163</v>
      </c>
      <c r="M318" s="141" t="s">
        <v>163</v>
      </c>
    </row>
    <row r="319" spans="1:13" ht="207">
      <c r="A319" s="161" t="s">
        <v>2631</v>
      </c>
      <c r="B319" s="156" t="s">
        <v>2632</v>
      </c>
      <c r="C319" s="143"/>
      <c r="D319" s="143" t="s">
        <v>166</v>
      </c>
      <c r="E319" s="149" t="str">
        <f t="shared" ref="E319:E325" si="27">IF($F$2="Yes","Compliant","")</f>
        <v/>
      </c>
      <c r="F319" s="143"/>
      <c r="G319" s="143"/>
      <c r="H319" s="143"/>
      <c r="I319" s="143"/>
      <c r="J319" s="143"/>
      <c r="K319" s="143"/>
      <c r="L319" s="143"/>
      <c r="M319" s="145"/>
    </row>
    <row r="320" spans="1:13" ht="69">
      <c r="A320" s="161" t="s">
        <v>2633</v>
      </c>
      <c r="B320" s="156" t="s">
        <v>1647</v>
      </c>
      <c r="C320" s="143"/>
      <c r="D320" s="143" t="s">
        <v>166</v>
      </c>
      <c r="E320" s="149" t="str">
        <f t="shared" si="27"/>
        <v/>
      </c>
      <c r="F320" s="143"/>
      <c r="G320" s="143"/>
      <c r="H320" s="143"/>
      <c r="I320" s="143"/>
      <c r="J320" s="143"/>
      <c r="K320" s="143"/>
      <c r="L320" s="143"/>
      <c r="M320" s="145"/>
    </row>
    <row r="321" spans="1:13" ht="86.25">
      <c r="A321" s="161" t="s">
        <v>2634</v>
      </c>
      <c r="B321" s="156" t="s">
        <v>2635</v>
      </c>
      <c r="C321" s="143"/>
      <c r="D321" s="143" t="s">
        <v>166</v>
      </c>
      <c r="E321" s="149" t="str">
        <f t="shared" si="27"/>
        <v/>
      </c>
      <c r="F321" s="143"/>
      <c r="G321" s="143"/>
      <c r="H321" s="143"/>
      <c r="I321" s="143"/>
      <c r="J321" s="143"/>
      <c r="K321" s="143"/>
      <c r="L321" s="143"/>
      <c r="M321" s="145"/>
    </row>
    <row r="322" spans="1:13" ht="86.25">
      <c r="A322" s="161" t="s">
        <v>2636</v>
      </c>
      <c r="B322" s="156" t="s">
        <v>2637</v>
      </c>
      <c r="C322" s="143"/>
      <c r="D322" s="143" t="s">
        <v>166</v>
      </c>
      <c r="E322" s="149" t="str">
        <f t="shared" si="27"/>
        <v/>
      </c>
      <c r="F322" s="143"/>
      <c r="G322" s="143"/>
      <c r="H322" s="143"/>
      <c r="I322" s="143"/>
      <c r="J322" s="143"/>
      <c r="K322" s="143"/>
      <c r="L322" s="143"/>
      <c r="M322" s="145"/>
    </row>
    <row r="323" spans="1:13" ht="224.25">
      <c r="A323" s="161" t="s">
        <v>2638</v>
      </c>
      <c r="B323" s="156" t="s">
        <v>2639</v>
      </c>
      <c r="C323" s="143"/>
      <c r="D323" s="143" t="s">
        <v>166</v>
      </c>
      <c r="E323" s="149" t="str">
        <f t="shared" si="27"/>
        <v/>
      </c>
      <c r="F323" s="143"/>
      <c r="G323" s="143"/>
      <c r="H323" s="143"/>
      <c r="I323" s="143"/>
      <c r="J323" s="143"/>
      <c r="K323" s="143"/>
      <c r="L323" s="143"/>
      <c r="M323" s="145"/>
    </row>
    <row r="324" spans="1:13" ht="224.25">
      <c r="A324" s="161" t="s">
        <v>2640</v>
      </c>
      <c r="B324" s="156" t="s">
        <v>2641</v>
      </c>
      <c r="C324" s="143"/>
      <c r="D324" s="143" t="s">
        <v>166</v>
      </c>
      <c r="E324" s="149" t="str">
        <f t="shared" si="27"/>
        <v/>
      </c>
      <c r="F324" s="143"/>
      <c r="G324" s="143"/>
      <c r="H324" s="143"/>
      <c r="I324" s="143"/>
      <c r="J324" s="143"/>
      <c r="K324" s="143"/>
      <c r="L324" s="143"/>
      <c r="M324" s="145"/>
    </row>
    <row r="325" spans="1:13" ht="120.75">
      <c r="A325" s="161" t="s">
        <v>2642</v>
      </c>
      <c r="B325" s="156" t="s">
        <v>1657</v>
      </c>
      <c r="C325" s="143"/>
      <c r="D325" s="143" t="s">
        <v>166</v>
      </c>
      <c r="E325" s="149" t="str">
        <f t="shared" si="27"/>
        <v/>
      </c>
      <c r="F325" s="143"/>
      <c r="G325" s="143"/>
      <c r="H325" s="143"/>
      <c r="I325" s="143"/>
      <c r="J325" s="143"/>
      <c r="K325" s="143"/>
      <c r="L325" s="143"/>
      <c r="M325" s="145"/>
    </row>
    <row r="326" spans="1:13" ht="30">
      <c r="A326" s="160" t="s">
        <v>2643</v>
      </c>
      <c r="B326" s="155" t="s">
        <v>777</v>
      </c>
      <c r="C326" s="141" t="s">
        <v>163</v>
      </c>
      <c r="D326" s="141" t="s">
        <v>163</v>
      </c>
      <c r="E326" s="141" t="s">
        <v>163</v>
      </c>
      <c r="F326" s="141" t="s">
        <v>163</v>
      </c>
      <c r="G326" s="141" t="s">
        <v>163</v>
      </c>
      <c r="H326" s="141" t="s">
        <v>163</v>
      </c>
      <c r="I326" s="141" t="s">
        <v>163</v>
      </c>
      <c r="J326" s="141" t="s">
        <v>163</v>
      </c>
      <c r="K326" s="141" t="s">
        <v>163</v>
      </c>
      <c r="L326" s="141" t="s">
        <v>163</v>
      </c>
      <c r="M326" s="141" t="s">
        <v>163</v>
      </c>
    </row>
    <row r="327" spans="1:13" ht="86.25">
      <c r="A327" s="161" t="s">
        <v>2644</v>
      </c>
      <c r="B327" s="156" t="s">
        <v>2645</v>
      </c>
      <c r="C327" s="143"/>
      <c r="D327" s="143" t="s">
        <v>166</v>
      </c>
      <c r="E327" s="149" t="str">
        <f t="shared" ref="E327:E330" si="28">IF($F$2="Yes","Compliant","")</f>
        <v/>
      </c>
      <c r="F327" s="143"/>
      <c r="G327" s="143"/>
      <c r="H327" s="143"/>
      <c r="I327" s="143"/>
      <c r="J327" s="143"/>
      <c r="K327" s="143"/>
      <c r="L327" s="143"/>
      <c r="M327" s="145"/>
    </row>
    <row r="328" spans="1:13" ht="120.75">
      <c r="A328" s="161" t="s">
        <v>2646</v>
      </c>
      <c r="B328" s="156" t="s">
        <v>2647</v>
      </c>
      <c r="C328" s="143"/>
      <c r="D328" s="143" t="s">
        <v>166</v>
      </c>
      <c r="E328" s="149" t="str">
        <f t="shared" si="28"/>
        <v/>
      </c>
      <c r="F328" s="143"/>
      <c r="G328" s="143"/>
      <c r="H328" s="143"/>
      <c r="I328" s="143"/>
      <c r="J328" s="143"/>
      <c r="K328" s="143"/>
      <c r="L328" s="143"/>
      <c r="M328" s="145"/>
    </row>
    <row r="329" spans="1:13" ht="103.5">
      <c r="A329" s="161" t="s">
        <v>2648</v>
      </c>
      <c r="B329" s="156" t="s">
        <v>2649</v>
      </c>
      <c r="C329" s="143"/>
      <c r="D329" s="143" t="s">
        <v>166</v>
      </c>
      <c r="E329" s="149" t="str">
        <f t="shared" si="28"/>
        <v/>
      </c>
      <c r="F329" s="143"/>
      <c r="G329" s="143"/>
      <c r="H329" s="143"/>
      <c r="I329" s="143"/>
      <c r="J329" s="143"/>
      <c r="K329" s="143"/>
      <c r="L329" s="143"/>
      <c r="M329" s="145"/>
    </row>
    <row r="330" spans="1:13" ht="69">
      <c r="A330" s="161"/>
      <c r="B330" s="157" t="s">
        <v>2650</v>
      </c>
      <c r="C330" s="143"/>
      <c r="D330" s="143" t="s">
        <v>166</v>
      </c>
      <c r="E330" s="149" t="str">
        <f t="shared" si="28"/>
        <v/>
      </c>
      <c r="F330" s="143"/>
      <c r="G330" s="143"/>
      <c r="H330" s="143"/>
      <c r="I330" s="143"/>
      <c r="J330" s="143"/>
      <c r="K330" s="143"/>
      <c r="L330" s="143"/>
      <c r="M330" s="145"/>
    </row>
  </sheetData>
  <sheetProtection autoFilter="0"/>
  <mergeCells count="3">
    <mergeCell ref="A1:B2"/>
    <mergeCell ref="E1:E2"/>
    <mergeCell ref="M1:M2"/>
  </mergeCells>
  <conditionalFormatting sqref="C5:C8 C10:C26 C28:C46 C49:C51 C53:C78 C80:C82 C84:C101 C103:C109 C111:C119 C121:C129 C131:C140 C142:C168 C170:C173 C175 C177:C180 C182:C185 C187:C192 C194:C195 C197:C210 C212:C230 C233 C235:C247 C249:C256 C258:C260 C262:C273 C276:C285 C287:C295 C297:C306 C308:C317 C319:C325 C327:C330">
    <cfRule type="containsText" dxfId="195" priority="17" operator="containsText" text="Non-compliant">
      <formula>NOT(ISERROR(SEARCH("Non-compliant",C5)))</formula>
    </cfRule>
    <cfRule type="containsText" dxfId="194" priority="18" operator="containsText" text="Not applicable">
      <formula>NOT(ISERROR(SEARCH("Not applicable",C5)))</formula>
    </cfRule>
    <cfRule type="containsText" dxfId="193" priority="19" operator="containsText" text="Partially compliant">
      <formula>NOT(ISERROR(SEARCH("Partially compliant",C5)))</formula>
    </cfRule>
    <cfRule type="containsText" dxfId="192" priority="20" operator="containsText" text="Compliant">
      <formula>NOT(ISERROR(SEARCH("Compliant",C5)))</formula>
    </cfRule>
  </conditionalFormatting>
  <conditionalFormatting sqref="E5:E8 E10:E26 E28:E46 E49:E51 E53:E78 E80:E82 E84:E101 E103:E109 E111:E119 E121:E129 E131:E140 E142:E168 E170:E173 E175 E177:E180 E182:E185 E187:E192 E194:E195 E197:E210 E212:E230 E233 E235:E247 E249:E256 E258:E260 E262:E273 E276:E285 E287:E295 E297:E306 E308:E317 E319:E325 E327:E330">
    <cfRule type="containsText" dxfId="191" priority="13" operator="containsText" text="Non-compliant">
      <formula>NOT(ISERROR(SEARCH("Non-compliant",E5)))</formula>
    </cfRule>
    <cfRule type="containsText" dxfId="190" priority="14" operator="containsText" text="Not applicable">
      <formula>NOT(ISERROR(SEARCH("Not applicable",E5)))</formula>
    </cfRule>
    <cfRule type="containsText" dxfId="189" priority="15" operator="containsText" text="Partially compliant">
      <formula>NOT(ISERROR(SEARCH("Partially compliant",E5)))</formula>
    </cfRule>
    <cfRule type="containsText" dxfId="188" priority="16" operator="containsText" text="Compliant">
      <formula>NOT(ISERROR(SEARCH("Compliant",E5)))</formula>
    </cfRule>
  </conditionalFormatting>
  <conditionalFormatting sqref="I5:I8 I10:I26 I28:I46 I49:I51 I53:I78 I80:I82 I84:I101 I103:I109 I111:I119 I121:I129 I131:I140 I142:I168 I170:I173 I175 I177:I180 I182:I185 I187:I192 I194:I195 I197:I210 I212:I230 I233 I235:I247 I249:I256 I258:I260 I262:I273 I276:I285 I287:I295 I297:I306 I308:I317 I319:I325 I327:I330">
    <cfRule type="containsText" dxfId="187" priority="9" operator="containsText" text="Non-compliant">
      <formula>NOT(ISERROR(SEARCH("Non-compliant",I5)))</formula>
    </cfRule>
    <cfRule type="containsText" dxfId="186" priority="10" operator="containsText" text="Not applicable">
      <formula>NOT(ISERROR(SEARCH("Not applicable",I5)))</formula>
    </cfRule>
    <cfRule type="containsText" dxfId="185" priority="11" operator="containsText" text="Partially compliant">
      <formula>NOT(ISERROR(SEARCH("Partially compliant",I5)))</formula>
    </cfRule>
    <cfRule type="containsText" dxfId="184" priority="12" operator="containsText" text="Compliant">
      <formula>NOT(ISERROR(SEARCH("Compliant",I5)))</formula>
    </cfRule>
  </conditionalFormatting>
  <conditionalFormatting sqref="L5:L8 L10:L26 L28:L46 L49:L51 L53:L78 L80:L82 L84:L101 L103:L109 L111:L119 L121:L129 L131:L140 L142:L168 L170:L173 L175 L177:L180 L182:L185 L187:L192 L194:L195 L197:L210 L212:L230 L233 L235:L247 L249:L256 L258:L260 L262:L273 L276:L285 L287:L295 L297:L306 L308:L317 L319:L325 L327:L330">
    <cfRule type="containsText" dxfId="183" priority="5" operator="containsText" text="Non-compliant">
      <formula>NOT(ISERROR(SEARCH("Non-compliant",L5)))</formula>
    </cfRule>
    <cfRule type="containsText" dxfId="182" priority="6" operator="containsText" text="Not applicable">
      <formula>NOT(ISERROR(SEARCH("Not applicable",L5)))</formula>
    </cfRule>
    <cfRule type="containsText" dxfId="181" priority="7" operator="containsText" text="Partially compliant">
      <formula>NOT(ISERROR(SEARCH("Partially compliant",L5)))</formula>
    </cfRule>
    <cfRule type="containsText" dxfId="180" priority="8" operator="containsText" text="Compliant">
      <formula>NOT(ISERROR(SEARCH("Compliant",L5)))</formula>
    </cfRule>
  </conditionalFormatting>
  <conditionalFormatting sqref="M1">
    <cfRule type="containsText" dxfId="179" priority="57" operator="containsText" text="Partially compliant">
      <formula>NOT(ISERROR(SEARCH("Partially compliant",M1)))</formula>
    </cfRule>
    <cfRule type="containsText" dxfId="178" priority="58" operator="containsText" text="Not applicable">
      <formula>NOT(ISERROR(SEARCH("Not applicable",M1)))</formula>
    </cfRule>
    <cfRule type="containsText" dxfId="177" priority="59" operator="containsText" text="Non-compliant">
      <formula>NOT(ISERROR(SEARCH("Non-compliant",M1)))</formula>
    </cfRule>
    <cfRule type="containsText" dxfId="176" priority="60" operator="containsText" text="Compliant">
      <formula>NOT(ISERROR(SEARCH("Compliant",M1)))</formula>
    </cfRule>
  </conditionalFormatting>
  <conditionalFormatting sqref="E1">
    <cfRule type="containsText" dxfId="175" priority="1" operator="containsText" text="Partially compliant">
      <formula>NOT(ISERROR(SEARCH("Partially compliant",E1)))</formula>
    </cfRule>
    <cfRule type="containsText" dxfId="174" priority="2" operator="containsText" text="Not applicable">
      <formula>NOT(ISERROR(SEARCH("Not applicable",E1)))</formula>
    </cfRule>
    <cfRule type="containsText" dxfId="173" priority="3" operator="containsText" text="Non-compliant">
      <formula>NOT(ISERROR(SEARCH("Non-compliant",E1)))</formula>
    </cfRule>
    <cfRule type="containsText" dxfId="172" priority="4" operator="containsText" text="Compliant">
      <formula>NOT(ISERROR(SEARCH("Compliant",E1)))</formula>
    </cfRule>
  </conditionalFormatting>
  <dataValidations count="1">
    <dataValidation type="list" allowBlank="1" showInputMessage="1" showErrorMessage="1" sqref="F2" xr:uid="{7DFE68E0-E768-42B5-8991-69D7E5C76B72}">
      <formula1>"Yes,No"</formula1>
    </dataValidation>
  </dataValidations>
  <hyperlinks>
    <hyperlink ref="M1:M2" location="Definitions!A1" display="DEFINITIONS" xr:uid="{62E05AFB-FDD3-4B92-B87E-C9370C9CF51B}"/>
  </hyperlinks>
  <pageMargins left="0.7" right="0.7" top="0.75" bottom="0.75" header="0.3" footer="0.3"/>
  <pageSetup paperSize="9" orientation="portrait" horizontalDpi="300" verticalDpi="300" r:id="rId1"/>
  <ignoredErrors>
    <ignoredError sqref="E4:E330"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92B35F7-210D-430E-B809-E958ACB1956D}">
          <x14:formula1>
            <xm:f>Instructions!$Q$6:$Q$9</xm:f>
          </x14:formula1>
          <xm:sqref>C5:C8 E5:E8 L5:L8 I5:I8 C10:C26 E10:E26 L10:L26 I10:I26 C28:C46 E28:E46 L28:L46 I28:I46 C49:C51 E49:E51 L49:L51 I49:I51 C53:C78 E53:E78 L53:L78 I53:I78 C80:C82 E80:E82 L80:L82 I80:I82 C84:C101 E84:E101 L84:L101 I84:I101 C103:C109 E103:E109 L103:L109 I103:I109 C111:C119 E111:E119 L111:L119 I111:I119 C121:C129 E121:E129 L121:L129 I121:I129 C131:C140 E131:E140 L131:L140 I131:I140 C142:C168 E142:E168 L142:L168 I142:I168 C170:C173 E170:E173 L170:L173 I170:I173 C175 E175 L175 I175 C177:C180 E177:E180 L177:L180 I177:I180 C182:C185 E182:E185 L182:L185 I182:I185 C187:C192 E187:E192 L187:L192 I187:I192 C194:C195 E194:E195 L194:L195 I194:I195 C197:C210 E197:E210 L197:L210 I197:I210 C212:C230 E212:E230 L212:L230 I212:I230 C233 E233 L233 I233 C235:C247 E235:E247 L235:L247 I235:I247 C249:C256 E249:E256 L249:L256 I249:I256 C258:C260 E258:E260 L258:L260 I258:I260 C262:C273 E262:E273 L262:L273 I262:I273 C276:C285 E276:E285 L276:L285 I276:I285 C287:C295 E287:E295 L287:L295 I287:I295 C297:C306 E297:E306 L297:L306 I297:I306 C308:C317 E308:E317 L308:L317 I308:I317 C319:C325 E319:E325 L319:L325 I319:I325 C327:C330 E327:E330 L327:L330 I327:I330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EFDB-2206-4492-9C9C-8047AE65B93A}">
  <sheetPr>
    <tabColor rgb="FF54849A"/>
  </sheetPr>
  <dimension ref="A1:M136"/>
  <sheetViews>
    <sheetView showGridLines="0" zoomScale="90" zoomScaleNormal="90" workbookViewId="0">
      <selection activeCell="E5" sqref="E5"/>
    </sheetView>
  </sheetViews>
  <sheetFormatPr defaultColWidth="8.7109375" defaultRowHeight="15.75"/>
  <cols>
    <col min="1" max="1" width="13.85546875" style="162" customWidth="1"/>
    <col min="2" max="2" width="45.5703125" style="102" customWidth="1"/>
    <col min="3" max="3" width="20.5703125" style="103" customWidth="1"/>
    <col min="4" max="4" width="27.5703125" style="103" customWidth="1"/>
    <col min="5" max="5" width="26.7109375" style="103" customWidth="1"/>
    <col min="6" max="13" width="20.7109375" style="103" customWidth="1"/>
    <col min="14" max="16384" width="8.7109375" style="103"/>
  </cols>
  <sheetData>
    <row r="1" spans="1:13" ht="15.75" customHeight="1">
      <c r="A1" s="330" t="s">
        <v>2651</v>
      </c>
      <c r="B1" s="330"/>
      <c r="E1" s="328" t="s">
        <v>145</v>
      </c>
      <c r="M1" s="329" t="s">
        <v>146</v>
      </c>
    </row>
    <row r="2" spans="1:13">
      <c r="A2" s="330"/>
      <c r="B2" s="330"/>
      <c r="E2" s="328"/>
      <c r="F2" s="104"/>
      <c r="M2" s="329"/>
    </row>
    <row r="3" spans="1:13" s="108" customFormat="1" ht="90">
      <c r="A3" s="170" t="s">
        <v>148</v>
      </c>
      <c r="B3" s="169" t="s">
        <v>149</v>
      </c>
      <c r="C3" s="167" t="s">
        <v>150</v>
      </c>
      <c r="D3" s="167" t="s">
        <v>151</v>
      </c>
      <c r="E3" s="167" t="s">
        <v>152</v>
      </c>
      <c r="F3" s="167" t="s">
        <v>153</v>
      </c>
      <c r="G3" s="167" t="s">
        <v>154</v>
      </c>
      <c r="H3" s="167" t="s">
        <v>155</v>
      </c>
      <c r="I3" s="167" t="s">
        <v>156</v>
      </c>
      <c r="J3" s="167" t="s">
        <v>157</v>
      </c>
      <c r="K3" s="167" t="s">
        <v>158</v>
      </c>
      <c r="L3" s="167" t="s">
        <v>159</v>
      </c>
      <c r="M3" s="168" t="s">
        <v>160</v>
      </c>
    </row>
    <row r="4" spans="1:13" ht="17.25">
      <c r="A4" s="160" t="s">
        <v>2150</v>
      </c>
      <c r="B4" s="155" t="s">
        <v>502</v>
      </c>
      <c r="C4" s="141" t="s">
        <v>163</v>
      </c>
      <c r="D4" s="141" t="s">
        <v>163</v>
      </c>
      <c r="E4" s="141" t="s">
        <v>163</v>
      </c>
      <c r="F4" s="141" t="s">
        <v>163</v>
      </c>
      <c r="G4" s="141" t="s">
        <v>163</v>
      </c>
      <c r="H4" s="141" t="s">
        <v>163</v>
      </c>
      <c r="I4" s="141" t="s">
        <v>163</v>
      </c>
      <c r="J4" s="141" t="s">
        <v>163</v>
      </c>
      <c r="K4" s="141" t="s">
        <v>163</v>
      </c>
      <c r="L4" s="141" t="s">
        <v>163</v>
      </c>
      <c r="M4" s="141" t="s">
        <v>163</v>
      </c>
    </row>
    <row r="5" spans="1:13" ht="69">
      <c r="A5" s="161" t="s">
        <v>2652</v>
      </c>
      <c r="B5" s="156" t="s">
        <v>1691</v>
      </c>
      <c r="C5" s="143"/>
      <c r="D5" s="143" t="s">
        <v>166</v>
      </c>
      <c r="E5" s="149" t="str">
        <f t="shared" ref="E5:E66" si="0">IF($F$2="Yes","Compliant","")</f>
        <v/>
      </c>
      <c r="F5" s="143"/>
      <c r="G5" s="143"/>
      <c r="H5" s="143"/>
      <c r="I5" s="143"/>
      <c r="J5" s="143"/>
      <c r="K5" s="143"/>
      <c r="L5" s="143"/>
      <c r="M5" s="145"/>
    </row>
    <row r="6" spans="1:13" ht="86.25">
      <c r="A6" s="161" t="s">
        <v>2653</v>
      </c>
      <c r="B6" s="156" t="s">
        <v>2654</v>
      </c>
      <c r="C6" s="143"/>
      <c r="D6" s="143" t="s">
        <v>166</v>
      </c>
      <c r="E6" s="149" t="str">
        <f t="shared" si="0"/>
        <v/>
      </c>
      <c r="F6" s="143"/>
      <c r="G6" s="143"/>
      <c r="H6" s="143"/>
      <c r="I6" s="143"/>
      <c r="J6" s="143"/>
      <c r="K6" s="143"/>
      <c r="L6" s="143"/>
      <c r="M6" s="145"/>
    </row>
    <row r="7" spans="1:13" ht="69">
      <c r="A7" s="161" t="s">
        <v>2655</v>
      </c>
      <c r="B7" s="156" t="s">
        <v>2656</v>
      </c>
      <c r="C7" s="143"/>
      <c r="D7" s="143" t="s">
        <v>166</v>
      </c>
      <c r="E7" s="149" t="str">
        <f t="shared" si="0"/>
        <v/>
      </c>
      <c r="F7" s="143"/>
      <c r="G7" s="143"/>
      <c r="H7" s="143"/>
      <c r="I7" s="143"/>
      <c r="J7" s="143"/>
      <c r="K7" s="143"/>
      <c r="L7" s="143"/>
      <c r="M7" s="145"/>
    </row>
    <row r="8" spans="1:13" ht="69">
      <c r="A8" s="161" t="s">
        <v>2657</v>
      </c>
      <c r="B8" s="156" t="s">
        <v>2658</v>
      </c>
      <c r="C8" s="143"/>
      <c r="D8" s="143" t="s">
        <v>166</v>
      </c>
      <c r="E8" s="149" t="str">
        <f t="shared" si="0"/>
        <v/>
      </c>
      <c r="F8" s="143"/>
      <c r="G8" s="143"/>
      <c r="H8" s="143"/>
      <c r="I8" s="143"/>
      <c r="J8" s="143"/>
      <c r="K8" s="143"/>
      <c r="L8" s="143"/>
      <c r="M8" s="145"/>
    </row>
    <row r="9" spans="1:13" ht="103.5">
      <c r="A9" s="161" t="s">
        <v>2659</v>
      </c>
      <c r="B9" s="156" t="s">
        <v>2660</v>
      </c>
      <c r="C9" s="143"/>
      <c r="D9" s="143" t="s">
        <v>166</v>
      </c>
      <c r="E9" s="149" t="str">
        <f t="shared" si="0"/>
        <v/>
      </c>
      <c r="F9" s="143"/>
      <c r="G9" s="143"/>
      <c r="H9" s="143"/>
      <c r="I9" s="143"/>
      <c r="J9" s="143"/>
      <c r="K9" s="143"/>
      <c r="L9" s="143"/>
      <c r="M9" s="145"/>
    </row>
    <row r="10" spans="1:13" ht="69">
      <c r="A10" s="161" t="s">
        <v>2661</v>
      </c>
      <c r="B10" s="156" t="s">
        <v>794</v>
      </c>
      <c r="C10" s="143"/>
      <c r="D10" s="143" t="s">
        <v>166</v>
      </c>
      <c r="E10" s="149" t="str">
        <f t="shared" si="0"/>
        <v/>
      </c>
      <c r="F10" s="143"/>
      <c r="G10" s="143"/>
      <c r="H10" s="143"/>
      <c r="I10" s="143"/>
      <c r="J10" s="143"/>
      <c r="K10" s="143"/>
      <c r="L10" s="143"/>
      <c r="M10" s="145"/>
    </row>
    <row r="11" spans="1:13" ht="138">
      <c r="A11" s="161" t="s">
        <v>2662</v>
      </c>
      <c r="B11" s="156" t="s">
        <v>2663</v>
      </c>
      <c r="C11" s="143"/>
      <c r="D11" s="143" t="s">
        <v>166</v>
      </c>
      <c r="E11" s="149" t="str">
        <f t="shared" si="0"/>
        <v/>
      </c>
      <c r="F11" s="143"/>
      <c r="G11" s="143"/>
      <c r="H11" s="143"/>
      <c r="I11" s="143"/>
      <c r="J11" s="143"/>
      <c r="K11" s="143"/>
      <c r="L11" s="143"/>
      <c r="M11" s="145"/>
    </row>
    <row r="12" spans="1:13" ht="69">
      <c r="A12" s="161" t="s">
        <v>2664</v>
      </c>
      <c r="B12" s="156" t="s">
        <v>798</v>
      </c>
      <c r="C12" s="143"/>
      <c r="D12" s="143" t="s">
        <v>166</v>
      </c>
      <c r="E12" s="149" t="str">
        <f t="shared" si="0"/>
        <v/>
      </c>
      <c r="F12" s="143"/>
      <c r="G12" s="143"/>
      <c r="H12" s="143"/>
      <c r="I12" s="143"/>
      <c r="J12" s="143"/>
      <c r="K12" s="143"/>
      <c r="L12" s="143"/>
      <c r="M12" s="145"/>
    </row>
    <row r="13" spans="1:13" ht="34.5">
      <c r="A13" s="161" t="s">
        <v>2665</v>
      </c>
      <c r="B13" s="156" t="s">
        <v>800</v>
      </c>
      <c r="C13" s="141" t="s">
        <v>163</v>
      </c>
      <c r="D13" s="141" t="s">
        <v>163</v>
      </c>
      <c r="E13" s="141" t="s">
        <v>163</v>
      </c>
      <c r="F13" s="141" t="s">
        <v>163</v>
      </c>
      <c r="G13" s="141" t="s">
        <v>163</v>
      </c>
      <c r="H13" s="141" t="s">
        <v>163</v>
      </c>
      <c r="I13" s="141" t="s">
        <v>163</v>
      </c>
      <c r="J13" s="141" t="s">
        <v>163</v>
      </c>
      <c r="K13" s="141" t="s">
        <v>163</v>
      </c>
      <c r="L13" s="141" t="s">
        <v>163</v>
      </c>
      <c r="M13" s="141" t="s">
        <v>163</v>
      </c>
    </row>
    <row r="14" spans="1:13" ht="69">
      <c r="A14" s="161" t="s">
        <v>2666</v>
      </c>
      <c r="B14" s="156" t="s">
        <v>802</v>
      </c>
      <c r="C14" s="143"/>
      <c r="D14" s="143" t="s">
        <v>166</v>
      </c>
      <c r="E14" s="149" t="str">
        <f t="shared" si="0"/>
        <v/>
      </c>
      <c r="F14" s="143"/>
      <c r="G14" s="143"/>
      <c r="H14" s="143"/>
      <c r="I14" s="143"/>
      <c r="J14" s="143"/>
      <c r="K14" s="143"/>
      <c r="L14" s="143"/>
      <c r="M14" s="145"/>
    </row>
    <row r="15" spans="1:13" ht="69">
      <c r="A15" s="161" t="s">
        <v>2667</v>
      </c>
      <c r="B15" s="156" t="s">
        <v>804</v>
      </c>
      <c r="C15" s="143"/>
      <c r="D15" s="143" t="s">
        <v>166</v>
      </c>
      <c r="E15" s="149" t="str">
        <f t="shared" si="0"/>
        <v/>
      </c>
      <c r="F15" s="143"/>
      <c r="G15" s="143"/>
      <c r="H15" s="143"/>
      <c r="I15" s="143"/>
      <c r="J15" s="143"/>
      <c r="K15" s="143"/>
      <c r="L15" s="143"/>
      <c r="M15" s="145"/>
    </row>
    <row r="16" spans="1:13" ht="69">
      <c r="A16" s="161" t="s">
        <v>2668</v>
      </c>
      <c r="B16" s="156" t="s">
        <v>806</v>
      </c>
      <c r="C16" s="143"/>
      <c r="D16" s="143" t="s">
        <v>166</v>
      </c>
      <c r="E16" s="149" t="str">
        <f t="shared" si="0"/>
        <v/>
      </c>
      <c r="F16" s="143"/>
      <c r="G16" s="143"/>
      <c r="H16" s="143"/>
      <c r="I16" s="143"/>
      <c r="J16" s="143"/>
      <c r="K16" s="143"/>
      <c r="L16" s="143"/>
      <c r="M16" s="145"/>
    </row>
    <row r="17" spans="1:13" ht="69">
      <c r="A17" s="161" t="s">
        <v>2669</v>
      </c>
      <c r="B17" s="156" t="s">
        <v>808</v>
      </c>
      <c r="C17" s="143"/>
      <c r="D17" s="143" t="s">
        <v>166</v>
      </c>
      <c r="E17" s="149" t="str">
        <f t="shared" si="0"/>
        <v/>
      </c>
      <c r="F17" s="143"/>
      <c r="G17" s="143"/>
      <c r="H17" s="143"/>
      <c r="I17" s="143"/>
      <c r="J17" s="143"/>
      <c r="K17" s="143"/>
      <c r="L17" s="143"/>
      <c r="M17" s="145"/>
    </row>
    <row r="18" spans="1:13" ht="69">
      <c r="A18" s="161" t="s">
        <v>2670</v>
      </c>
      <c r="B18" s="156" t="s">
        <v>1711</v>
      </c>
      <c r="C18" s="143"/>
      <c r="D18" s="143" t="s">
        <v>166</v>
      </c>
      <c r="E18" s="149" t="str">
        <f t="shared" si="0"/>
        <v/>
      </c>
      <c r="F18" s="143"/>
      <c r="G18" s="143"/>
      <c r="H18" s="143"/>
      <c r="I18" s="143"/>
      <c r="J18" s="143"/>
      <c r="K18" s="143"/>
      <c r="L18" s="143"/>
      <c r="M18" s="145"/>
    </row>
    <row r="19" spans="1:13" ht="69">
      <c r="A19" s="161" t="s">
        <v>2671</v>
      </c>
      <c r="B19" s="156" t="s">
        <v>810</v>
      </c>
      <c r="C19" s="143"/>
      <c r="D19" s="143" t="s">
        <v>166</v>
      </c>
      <c r="E19" s="149" t="str">
        <f t="shared" si="0"/>
        <v/>
      </c>
      <c r="F19" s="143"/>
      <c r="G19" s="143"/>
      <c r="H19" s="143"/>
      <c r="I19" s="143"/>
      <c r="J19" s="143"/>
      <c r="K19" s="143"/>
      <c r="L19" s="143"/>
      <c r="M19" s="145"/>
    </row>
    <row r="20" spans="1:13" ht="69">
      <c r="A20" s="161" t="s">
        <v>2672</v>
      </c>
      <c r="B20" s="156" t="s">
        <v>812</v>
      </c>
      <c r="C20" s="143"/>
      <c r="D20" s="143" t="s">
        <v>166</v>
      </c>
      <c r="E20" s="149" t="str">
        <f t="shared" si="0"/>
        <v/>
      </c>
      <c r="F20" s="143"/>
      <c r="G20" s="143"/>
      <c r="H20" s="143"/>
      <c r="I20" s="143"/>
      <c r="J20" s="143"/>
      <c r="K20" s="143"/>
      <c r="L20" s="143"/>
      <c r="M20" s="145"/>
    </row>
    <row r="21" spans="1:13" ht="103.5">
      <c r="A21" s="161" t="s">
        <v>2673</v>
      </c>
      <c r="B21" s="156" t="s">
        <v>1715</v>
      </c>
      <c r="C21" s="143"/>
      <c r="D21" s="143" t="s">
        <v>166</v>
      </c>
      <c r="E21" s="149" t="str">
        <f t="shared" si="0"/>
        <v/>
      </c>
      <c r="F21" s="143"/>
      <c r="G21" s="143"/>
      <c r="H21" s="143"/>
      <c r="I21" s="143"/>
      <c r="J21" s="143"/>
      <c r="K21" s="143"/>
      <c r="L21" s="143"/>
      <c r="M21" s="145"/>
    </row>
    <row r="22" spans="1:13" ht="69">
      <c r="A22" s="161" t="s">
        <v>2674</v>
      </c>
      <c r="B22" s="156" t="s">
        <v>1717</v>
      </c>
      <c r="C22" s="143"/>
      <c r="D22" s="143" t="s">
        <v>166</v>
      </c>
      <c r="E22" s="149" t="str">
        <f t="shared" si="0"/>
        <v/>
      </c>
      <c r="F22" s="143"/>
      <c r="G22" s="143"/>
      <c r="H22" s="143"/>
      <c r="I22" s="143"/>
      <c r="J22" s="143"/>
      <c r="K22" s="143"/>
      <c r="L22" s="143"/>
      <c r="M22" s="145"/>
    </row>
    <row r="23" spans="1:13" ht="69">
      <c r="A23" s="161" t="s">
        <v>2675</v>
      </c>
      <c r="B23" s="156" t="s">
        <v>818</v>
      </c>
      <c r="C23" s="143"/>
      <c r="D23" s="143" t="s">
        <v>166</v>
      </c>
      <c r="E23" s="149" t="str">
        <f t="shared" si="0"/>
        <v/>
      </c>
      <c r="F23" s="143"/>
      <c r="G23" s="143"/>
      <c r="H23" s="143"/>
      <c r="I23" s="143"/>
      <c r="J23" s="143"/>
      <c r="K23" s="143"/>
      <c r="L23" s="143"/>
      <c r="M23" s="145"/>
    </row>
    <row r="24" spans="1:13" ht="69">
      <c r="A24" s="161" t="s">
        <v>2676</v>
      </c>
      <c r="B24" s="156" t="s">
        <v>820</v>
      </c>
      <c r="C24" s="143"/>
      <c r="D24" s="143" t="s">
        <v>166</v>
      </c>
      <c r="E24" s="149" t="str">
        <f t="shared" si="0"/>
        <v/>
      </c>
      <c r="F24" s="143"/>
      <c r="G24" s="143"/>
      <c r="H24" s="143"/>
      <c r="I24" s="143"/>
      <c r="J24" s="143"/>
      <c r="K24" s="143"/>
      <c r="L24" s="143"/>
      <c r="M24" s="145"/>
    </row>
    <row r="25" spans="1:13" ht="69">
      <c r="A25" s="161" t="s">
        <v>2677</v>
      </c>
      <c r="B25" s="156" t="s">
        <v>822</v>
      </c>
      <c r="C25" s="143"/>
      <c r="D25" s="143" t="s">
        <v>166</v>
      </c>
      <c r="E25" s="149" t="str">
        <f t="shared" si="0"/>
        <v/>
      </c>
      <c r="F25" s="143"/>
      <c r="G25" s="143"/>
      <c r="H25" s="143"/>
      <c r="I25" s="143"/>
      <c r="J25" s="143"/>
      <c r="K25" s="143"/>
      <c r="L25" s="143"/>
      <c r="M25" s="145"/>
    </row>
    <row r="26" spans="1:13" ht="103.5">
      <c r="A26" s="161" t="s">
        <v>2678</v>
      </c>
      <c r="B26" s="156" t="s">
        <v>824</v>
      </c>
      <c r="C26" s="143"/>
      <c r="D26" s="143" t="s">
        <v>166</v>
      </c>
      <c r="E26" s="149" t="str">
        <f t="shared" si="0"/>
        <v/>
      </c>
      <c r="F26" s="143"/>
      <c r="G26" s="143"/>
      <c r="H26" s="143"/>
      <c r="I26" s="143"/>
      <c r="J26" s="143"/>
      <c r="K26" s="143"/>
      <c r="L26" s="143"/>
      <c r="M26" s="145"/>
    </row>
    <row r="27" spans="1:13" ht="34.5">
      <c r="A27" s="161" t="s">
        <v>2679</v>
      </c>
      <c r="B27" s="156" t="s">
        <v>826</v>
      </c>
      <c r="C27" s="141" t="s">
        <v>163</v>
      </c>
      <c r="D27" s="141" t="s">
        <v>163</v>
      </c>
      <c r="E27" s="141" t="s">
        <v>163</v>
      </c>
      <c r="F27" s="141" t="s">
        <v>163</v>
      </c>
      <c r="G27" s="141" t="s">
        <v>163</v>
      </c>
      <c r="H27" s="141" t="s">
        <v>163</v>
      </c>
      <c r="I27" s="141" t="s">
        <v>163</v>
      </c>
      <c r="J27" s="141" t="s">
        <v>163</v>
      </c>
      <c r="K27" s="141" t="s">
        <v>163</v>
      </c>
      <c r="L27" s="141" t="s">
        <v>163</v>
      </c>
      <c r="M27" s="141" t="s">
        <v>163</v>
      </c>
    </row>
    <row r="28" spans="1:13" ht="69">
      <c r="A28" s="161" t="s">
        <v>2680</v>
      </c>
      <c r="B28" s="156" t="s">
        <v>828</v>
      </c>
      <c r="C28" s="143"/>
      <c r="D28" s="143" t="s">
        <v>166</v>
      </c>
      <c r="E28" s="149" t="str">
        <f t="shared" si="0"/>
        <v/>
      </c>
      <c r="F28" s="143"/>
      <c r="G28" s="143"/>
      <c r="H28" s="143"/>
      <c r="I28" s="143"/>
      <c r="J28" s="143"/>
      <c r="K28" s="143"/>
      <c r="L28" s="143"/>
      <c r="M28" s="145"/>
    </row>
    <row r="29" spans="1:13" ht="69">
      <c r="A29" s="161" t="s">
        <v>2681</v>
      </c>
      <c r="B29" s="156" t="s">
        <v>830</v>
      </c>
      <c r="C29" s="143"/>
      <c r="D29" s="143" t="s">
        <v>166</v>
      </c>
      <c r="E29" s="149" t="str">
        <f t="shared" si="0"/>
        <v/>
      </c>
      <c r="F29" s="143"/>
      <c r="G29" s="143"/>
      <c r="H29" s="143"/>
      <c r="I29" s="143"/>
      <c r="J29" s="143"/>
      <c r="K29" s="143"/>
      <c r="L29" s="143"/>
      <c r="M29" s="145"/>
    </row>
    <row r="30" spans="1:13" ht="69">
      <c r="A30" s="161" t="s">
        <v>2682</v>
      </c>
      <c r="B30" s="156" t="s">
        <v>832</v>
      </c>
      <c r="C30" s="143"/>
      <c r="D30" s="143" t="s">
        <v>166</v>
      </c>
      <c r="E30" s="149" t="str">
        <f t="shared" si="0"/>
        <v/>
      </c>
      <c r="F30" s="143"/>
      <c r="G30" s="143"/>
      <c r="H30" s="143"/>
      <c r="I30" s="143"/>
      <c r="J30" s="143"/>
      <c r="K30" s="143"/>
      <c r="L30" s="143"/>
      <c r="M30" s="145"/>
    </row>
    <row r="31" spans="1:13" ht="69">
      <c r="A31" s="161" t="s">
        <v>2683</v>
      </c>
      <c r="B31" s="156" t="s">
        <v>834</v>
      </c>
      <c r="C31" s="143"/>
      <c r="D31" s="143" t="s">
        <v>166</v>
      </c>
      <c r="E31" s="149" t="str">
        <f t="shared" si="0"/>
        <v/>
      </c>
      <c r="F31" s="143"/>
      <c r="G31" s="143"/>
      <c r="H31" s="143"/>
      <c r="I31" s="143"/>
      <c r="J31" s="143"/>
      <c r="K31" s="143"/>
      <c r="L31" s="143"/>
      <c r="M31" s="145"/>
    </row>
    <row r="32" spans="1:13" ht="69">
      <c r="A32" s="161" t="s">
        <v>2684</v>
      </c>
      <c r="B32" s="156" t="s">
        <v>836</v>
      </c>
      <c r="C32" s="143"/>
      <c r="D32" s="143" t="s">
        <v>166</v>
      </c>
      <c r="E32" s="149" t="str">
        <f t="shared" si="0"/>
        <v/>
      </c>
      <c r="F32" s="143"/>
      <c r="G32" s="143"/>
      <c r="H32" s="143"/>
      <c r="I32" s="143"/>
      <c r="J32" s="143"/>
      <c r="K32" s="143"/>
      <c r="L32" s="143"/>
      <c r="M32" s="145"/>
    </row>
    <row r="33" spans="1:13" ht="120.75">
      <c r="A33" s="161" t="s">
        <v>2685</v>
      </c>
      <c r="B33" s="156" t="s">
        <v>838</v>
      </c>
      <c r="C33" s="143"/>
      <c r="D33" s="143" t="s">
        <v>166</v>
      </c>
      <c r="E33" s="149" t="str">
        <f t="shared" si="0"/>
        <v/>
      </c>
      <c r="F33" s="143"/>
      <c r="G33" s="143"/>
      <c r="H33" s="143"/>
      <c r="I33" s="143"/>
      <c r="J33" s="143"/>
      <c r="K33" s="143"/>
      <c r="L33" s="143"/>
      <c r="M33" s="145"/>
    </row>
    <row r="34" spans="1:13" ht="103.5">
      <c r="A34" s="161" t="s">
        <v>2686</v>
      </c>
      <c r="B34" s="156" t="s">
        <v>840</v>
      </c>
      <c r="C34" s="143"/>
      <c r="D34" s="143" t="s">
        <v>166</v>
      </c>
      <c r="E34" s="149" t="str">
        <f t="shared" si="0"/>
        <v/>
      </c>
      <c r="F34" s="143"/>
      <c r="G34" s="143"/>
      <c r="H34" s="143"/>
      <c r="I34" s="143"/>
      <c r="J34" s="143"/>
      <c r="K34" s="143"/>
      <c r="L34" s="143"/>
      <c r="M34" s="145"/>
    </row>
    <row r="35" spans="1:13" ht="69">
      <c r="A35" s="161" t="s">
        <v>2687</v>
      </c>
      <c r="B35" s="156" t="s">
        <v>842</v>
      </c>
      <c r="C35" s="143"/>
      <c r="D35" s="143" t="s">
        <v>166</v>
      </c>
      <c r="E35" s="149" t="str">
        <f t="shared" si="0"/>
        <v/>
      </c>
      <c r="F35" s="143"/>
      <c r="G35" s="143"/>
      <c r="H35" s="143"/>
      <c r="I35" s="143"/>
      <c r="J35" s="143"/>
      <c r="K35" s="143"/>
      <c r="L35" s="143"/>
      <c r="M35" s="145"/>
    </row>
    <row r="36" spans="1:13" ht="86.25">
      <c r="A36" s="161" t="s">
        <v>2688</v>
      </c>
      <c r="B36" s="156" t="s">
        <v>844</v>
      </c>
      <c r="C36" s="143"/>
      <c r="D36" s="143" t="s">
        <v>166</v>
      </c>
      <c r="E36" s="149" t="str">
        <f t="shared" si="0"/>
        <v/>
      </c>
      <c r="F36" s="143"/>
      <c r="G36" s="143"/>
      <c r="H36" s="143"/>
      <c r="I36" s="143"/>
      <c r="J36" s="143"/>
      <c r="K36" s="143"/>
      <c r="L36" s="143"/>
      <c r="M36" s="145"/>
    </row>
    <row r="37" spans="1:13" ht="103.5">
      <c r="A37" s="161" t="s">
        <v>2689</v>
      </c>
      <c r="B37" s="156" t="s">
        <v>846</v>
      </c>
      <c r="C37" s="143"/>
      <c r="D37" s="143" t="s">
        <v>166</v>
      </c>
      <c r="E37" s="149" t="str">
        <f t="shared" si="0"/>
        <v/>
      </c>
      <c r="F37" s="143"/>
      <c r="G37" s="143"/>
      <c r="H37" s="143"/>
      <c r="I37" s="143"/>
      <c r="J37" s="143"/>
      <c r="K37" s="143"/>
      <c r="L37" s="143"/>
      <c r="M37" s="145"/>
    </row>
    <row r="38" spans="1:13" ht="138">
      <c r="A38" s="161" t="s">
        <v>2690</v>
      </c>
      <c r="B38" s="156" t="s">
        <v>2691</v>
      </c>
      <c r="C38" s="143"/>
      <c r="D38" s="143" t="s">
        <v>166</v>
      </c>
      <c r="E38" s="149" t="str">
        <f t="shared" si="0"/>
        <v/>
      </c>
      <c r="F38" s="143"/>
      <c r="G38" s="143"/>
      <c r="H38" s="143"/>
      <c r="I38" s="143"/>
      <c r="J38" s="143"/>
      <c r="K38" s="143"/>
      <c r="L38" s="143"/>
      <c r="M38" s="145"/>
    </row>
    <row r="39" spans="1:13" ht="69">
      <c r="A39" s="161" t="s">
        <v>2692</v>
      </c>
      <c r="B39" s="156" t="s">
        <v>2693</v>
      </c>
      <c r="C39" s="143"/>
      <c r="D39" s="143" t="s">
        <v>166</v>
      </c>
      <c r="E39" s="149" t="str">
        <f t="shared" si="0"/>
        <v/>
      </c>
      <c r="F39" s="143"/>
      <c r="G39" s="143"/>
      <c r="H39" s="143"/>
      <c r="I39" s="143"/>
      <c r="J39" s="143"/>
      <c r="K39" s="143"/>
      <c r="L39" s="143"/>
      <c r="M39" s="145"/>
    </row>
    <row r="40" spans="1:13" ht="69">
      <c r="A40" s="161" t="s">
        <v>2694</v>
      </c>
      <c r="B40" s="156" t="s">
        <v>852</v>
      </c>
      <c r="C40" s="143"/>
      <c r="D40" s="143" t="s">
        <v>166</v>
      </c>
      <c r="E40" s="149" t="str">
        <f t="shared" si="0"/>
        <v/>
      </c>
      <c r="F40" s="143"/>
      <c r="G40" s="143"/>
      <c r="H40" s="143"/>
      <c r="I40" s="143"/>
      <c r="J40" s="143"/>
      <c r="K40" s="143"/>
      <c r="L40" s="143"/>
      <c r="M40" s="145"/>
    </row>
    <row r="41" spans="1:13" ht="172.5">
      <c r="A41" s="161" t="s">
        <v>2695</v>
      </c>
      <c r="B41" s="156" t="s">
        <v>2696</v>
      </c>
      <c r="C41" s="143"/>
      <c r="D41" s="143" t="s">
        <v>166</v>
      </c>
      <c r="E41" s="149" t="str">
        <f t="shared" si="0"/>
        <v/>
      </c>
      <c r="F41" s="143"/>
      <c r="G41" s="143"/>
      <c r="H41" s="143"/>
      <c r="I41" s="143"/>
      <c r="J41" s="143"/>
      <c r="K41" s="143"/>
      <c r="L41" s="143"/>
      <c r="M41" s="145"/>
    </row>
    <row r="42" spans="1:13" ht="103.5">
      <c r="A42" s="161" t="s">
        <v>2697</v>
      </c>
      <c r="B42" s="156" t="s">
        <v>856</v>
      </c>
      <c r="C42" s="143"/>
      <c r="D42" s="143" t="s">
        <v>166</v>
      </c>
      <c r="E42" s="149" t="str">
        <f t="shared" si="0"/>
        <v/>
      </c>
      <c r="F42" s="143"/>
      <c r="G42" s="143"/>
      <c r="H42" s="143"/>
      <c r="I42" s="143"/>
      <c r="J42" s="143"/>
      <c r="K42" s="143"/>
      <c r="L42" s="143"/>
      <c r="M42" s="145"/>
    </row>
    <row r="43" spans="1:13" ht="120.75">
      <c r="A43" s="161" t="s">
        <v>2698</v>
      </c>
      <c r="B43" s="156" t="s">
        <v>858</v>
      </c>
      <c r="C43" s="143"/>
      <c r="D43" s="143" t="s">
        <v>166</v>
      </c>
      <c r="E43" s="149" t="str">
        <f t="shared" si="0"/>
        <v/>
      </c>
      <c r="F43" s="143"/>
      <c r="G43" s="143"/>
      <c r="H43" s="143"/>
      <c r="I43" s="143"/>
      <c r="J43" s="143"/>
      <c r="K43" s="143"/>
      <c r="L43" s="143"/>
      <c r="M43" s="145"/>
    </row>
    <row r="44" spans="1:13" ht="69">
      <c r="A44" s="161" t="s">
        <v>2699</v>
      </c>
      <c r="B44" s="156" t="s">
        <v>860</v>
      </c>
      <c r="C44" s="143"/>
      <c r="D44" s="143" t="s">
        <v>166</v>
      </c>
      <c r="E44" s="149" t="str">
        <f t="shared" si="0"/>
        <v/>
      </c>
      <c r="F44" s="143"/>
      <c r="G44" s="143"/>
      <c r="H44" s="143"/>
      <c r="I44" s="143"/>
      <c r="J44" s="143"/>
      <c r="K44" s="143"/>
      <c r="L44" s="143"/>
      <c r="M44" s="145"/>
    </row>
    <row r="45" spans="1:13" ht="69">
      <c r="A45" s="161" t="s">
        <v>2700</v>
      </c>
      <c r="B45" s="156" t="s">
        <v>872</v>
      </c>
      <c r="C45" s="143"/>
      <c r="D45" s="143" t="s">
        <v>166</v>
      </c>
      <c r="E45" s="149" t="str">
        <f t="shared" si="0"/>
        <v/>
      </c>
      <c r="F45" s="143"/>
      <c r="G45" s="143"/>
      <c r="H45" s="143"/>
      <c r="I45" s="143"/>
      <c r="J45" s="143"/>
      <c r="K45" s="143"/>
      <c r="L45" s="143"/>
      <c r="M45" s="145"/>
    </row>
    <row r="46" spans="1:13" ht="69">
      <c r="A46" s="161" t="s">
        <v>2701</v>
      </c>
      <c r="B46" s="156" t="s">
        <v>868</v>
      </c>
      <c r="C46" s="143"/>
      <c r="D46" s="143" t="s">
        <v>166</v>
      </c>
      <c r="E46" s="149" t="str">
        <f t="shared" si="0"/>
        <v/>
      </c>
      <c r="F46" s="143"/>
      <c r="G46" s="143"/>
      <c r="H46" s="143"/>
      <c r="I46" s="143"/>
      <c r="J46" s="143"/>
      <c r="K46" s="143"/>
      <c r="L46" s="143"/>
      <c r="M46" s="145"/>
    </row>
    <row r="47" spans="1:13" ht="120.75">
      <c r="A47" s="161" t="s">
        <v>2702</v>
      </c>
      <c r="B47" s="156" t="s">
        <v>1759</v>
      </c>
      <c r="C47" s="143"/>
      <c r="D47" s="143" t="s">
        <v>166</v>
      </c>
      <c r="E47" s="149" t="str">
        <f t="shared" si="0"/>
        <v/>
      </c>
      <c r="F47" s="143"/>
      <c r="G47" s="143"/>
      <c r="H47" s="143"/>
      <c r="I47" s="143"/>
      <c r="J47" s="143"/>
      <c r="K47" s="143"/>
      <c r="L47" s="143"/>
      <c r="M47" s="145"/>
    </row>
    <row r="48" spans="1:13" ht="69">
      <c r="A48" s="161" t="s">
        <v>2703</v>
      </c>
      <c r="B48" s="156" t="s">
        <v>2704</v>
      </c>
      <c r="C48" s="143"/>
      <c r="D48" s="143" t="s">
        <v>166</v>
      </c>
      <c r="E48" s="149" t="str">
        <f t="shared" si="0"/>
        <v/>
      </c>
      <c r="F48" s="143"/>
      <c r="G48" s="143"/>
      <c r="H48" s="143"/>
      <c r="I48" s="143"/>
      <c r="J48" s="143"/>
      <c r="K48" s="143"/>
      <c r="L48" s="143"/>
      <c r="M48" s="145"/>
    </row>
    <row r="49" spans="1:13" ht="69">
      <c r="A49" s="161" t="s">
        <v>2705</v>
      </c>
      <c r="B49" s="156" t="s">
        <v>2706</v>
      </c>
      <c r="C49" s="143"/>
      <c r="D49" s="143" t="s">
        <v>166</v>
      </c>
      <c r="E49" s="149" t="str">
        <f t="shared" si="0"/>
        <v/>
      </c>
      <c r="F49" s="143"/>
      <c r="G49" s="143"/>
      <c r="H49" s="143"/>
      <c r="I49" s="143"/>
      <c r="J49" s="143"/>
      <c r="K49" s="143"/>
      <c r="L49" s="143"/>
      <c r="M49" s="145"/>
    </row>
    <row r="50" spans="1:13" ht="69">
      <c r="A50" s="161" t="s">
        <v>2707</v>
      </c>
      <c r="B50" s="156" t="s">
        <v>2708</v>
      </c>
      <c r="C50" s="143"/>
      <c r="D50" s="143" t="s">
        <v>166</v>
      </c>
      <c r="E50" s="149" t="str">
        <f t="shared" si="0"/>
        <v/>
      </c>
      <c r="F50" s="143"/>
      <c r="G50" s="143"/>
      <c r="H50" s="143"/>
      <c r="I50" s="143"/>
      <c r="J50" s="143"/>
      <c r="K50" s="143"/>
      <c r="L50" s="143"/>
      <c r="M50" s="145"/>
    </row>
    <row r="51" spans="1:13" ht="69">
      <c r="A51" s="161" t="s">
        <v>2709</v>
      </c>
      <c r="B51" s="156" t="s">
        <v>2710</v>
      </c>
      <c r="C51" s="143"/>
      <c r="D51" s="143" t="s">
        <v>166</v>
      </c>
      <c r="E51" s="149" t="str">
        <f t="shared" si="0"/>
        <v/>
      </c>
      <c r="F51" s="143"/>
      <c r="G51" s="143"/>
      <c r="H51" s="143"/>
      <c r="I51" s="143"/>
      <c r="J51" s="143"/>
      <c r="K51" s="143"/>
      <c r="L51" s="143"/>
      <c r="M51" s="145"/>
    </row>
    <row r="52" spans="1:13" ht="69">
      <c r="A52" s="161" t="s">
        <v>2711</v>
      </c>
      <c r="B52" s="156" t="s">
        <v>2712</v>
      </c>
      <c r="C52" s="143"/>
      <c r="D52" s="143" t="s">
        <v>166</v>
      </c>
      <c r="E52" s="149" t="str">
        <f t="shared" si="0"/>
        <v/>
      </c>
      <c r="F52" s="143"/>
      <c r="G52" s="143"/>
      <c r="H52" s="143"/>
      <c r="I52" s="143"/>
      <c r="J52" s="143"/>
      <c r="K52" s="143"/>
      <c r="L52" s="143"/>
      <c r="M52" s="145"/>
    </row>
    <row r="53" spans="1:13" ht="69">
      <c r="A53" s="161" t="s">
        <v>2713</v>
      </c>
      <c r="B53" s="156" t="s">
        <v>888</v>
      </c>
      <c r="C53" s="143"/>
      <c r="D53" s="143" t="s">
        <v>166</v>
      </c>
      <c r="E53" s="149" t="str">
        <f t="shared" si="0"/>
        <v/>
      </c>
      <c r="F53" s="143"/>
      <c r="G53" s="143"/>
      <c r="H53" s="143"/>
      <c r="I53" s="143"/>
      <c r="J53" s="143"/>
      <c r="K53" s="143"/>
      <c r="L53" s="143"/>
      <c r="M53" s="145"/>
    </row>
    <row r="54" spans="1:13" ht="69">
      <c r="A54" s="161" t="s">
        <v>2714</v>
      </c>
      <c r="B54" s="156" t="s">
        <v>1765</v>
      </c>
      <c r="C54" s="143"/>
      <c r="D54" s="143" t="s">
        <v>166</v>
      </c>
      <c r="E54" s="149" t="str">
        <f t="shared" si="0"/>
        <v/>
      </c>
      <c r="F54" s="143"/>
      <c r="G54" s="143"/>
      <c r="H54" s="143"/>
      <c r="I54" s="143"/>
      <c r="J54" s="143"/>
      <c r="K54" s="143"/>
      <c r="L54" s="143"/>
      <c r="M54" s="145"/>
    </row>
    <row r="55" spans="1:13" ht="138">
      <c r="A55" s="161" t="s">
        <v>2715</v>
      </c>
      <c r="B55" s="156" t="s">
        <v>892</v>
      </c>
      <c r="C55" s="143"/>
      <c r="D55" s="143" t="s">
        <v>166</v>
      </c>
      <c r="E55" s="149" t="str">
        <f t="shared" si="0"/>
        <v/>
      </c>
      <c r="F55" s="143"/>
      <c r="G55" s="143"/>
      <c r="H55" s="143"/>
      <c r="I55" s="143"/>
      <c r="J55" s="143"/>
      <c r="K55" s="143"/>
      <c r="L55" s="143"/>
      <c r="M55" s="145"/>
    </row>
    <row r="56" spans="1:13" ht="69">
      <c r="A56" s="161" t="s">
        <v>2716</v>
      </c>
      <c r="B56" s="156" t="s">
        <v>894</v>
      </c>
      <c r="C56" s="143"/>
      <c r="D56" s="143" t="s">
        <v>166</v>
      </c>
      <c r="E56" s="149" t="str">
        <f t="shared" si="0"/>
        <v/>
      </c>
      <c r="F56" s="143"/>
      <c r="G56" s="143"/>
      <c r="H56" s="143"/>
      <c r="I56" s="143"/>
      <c r="J56" s="143"/>
      <c r="K56" s="143"/>
      <c r="L56" s="143"/>
      <c r="M56" s="145"/>
    </row>
    <row r="57" spans="1:13" ht="69">
      <c r="A57" s="161" t="s">
        <v>2717</v>
      </c>
      <c r="B57" s="156" t="s">
        <v>896</v>
      </c>
      <c r="C57" s="143"/>
      <c r="D57" s="143" t="s">
        <v>166</v>
      </c>
      <c r="E57" s="149" t="str">
        <f t="shared" si="0"/>
        <v/>
      </c>
      <c r="F57" s="143"/>
      <c r="G57" s="143"/>
      <c r="H57" s="143"/>
      <c r="I57" s="143"/>
      <c r="J57" s="143"/>
      <c r="K57" s="143"/>
      <c r="L57" s="143"/>
      <c r="M57" s="145"/>
    </row>
    <row r="58" spans="1:13" ht="120.75">
      <c r="A58" s="161" t="s">
        <v>2718</v>
      </c>
      <c r="B58" s="156" t="s">
        <v>2719</v>
      </c>
      <c r="C58" s="143"/>
      <c r="D58" s="143" t="s">
        <v>166</v>
      </c>
      <c r="E58" s="149" t="str">
        <f t="shared" si="0"/>
        <v/>
      </c>
      <c r="F58" s="143"/>
      <c r="G58" s="143"/>
      <c r="H58" s="143"/>
      <c r="I58" s="143"/>
      <c r="J58" s="143"/>
      <c r="K58" s="143"/>
      <c r="L58" s="143"/>
      <c r="M58" s="145"/>
    </row>
    <row r="59" spans="1:13" ht="69">
      <c r="A59" s="161" t="s">
        <v>2720</v>
      </c>
      <c r="B59" s="156" t="s">
        <v>900</v>
      </c>
      <c r="C59" s="143"/>
      <c r="D59" s="143" t="s">
        <v>166</v>
      </c>
      <c r="E59" s="149" t="str">
        <f t="shared" si="0"/>
        <v/>
      </c>
      <c r="F59" s="143"/>
      <c r="G59" s="143"/>
      <c r="H59" s="143"/>
      <c r="I59" s="143"/>
      <c r="J59" s="143"/>
      <c r="K59" s="143"/>
      <c r="L59" s="143"/>
      <c r="M59" s="145"/>
    </row>
    <row r="60" spans="1:13" ht="69">
      <c r="A60" s="161" t="s">
        <v>2721</v>
      </c>
      <c r="B60" s="156" t="s">
        <v>902</v>
      </c>
      <c r="C60" s="143"/>
      <c r="D60" s="143" t="s">
        <v>166</v>
      </c>
      <c r="E60" s="149" t="str">
        <f t="shared" si="0"/>
        <v/>
      </c>
      <c r="F60" s="143"/>
      <c r="G60" s="143"/>
      <c r="H60" s="143"/>
      <c r="I60" s="143"/>
      <c r="J60" s="143"/>
      <c r="K60" s="143"/>
      <c r="L60" s="143"/>
      <c r="M60" s="145"/>
    </row>
    <row r="61" spans="1:13" ht="69">
      <c r="A61" s="161" t="s">
        <v>2722</v>
      </c>
      <c r="B61" s="156" t="s">
        <v>904</v>
      </c>
      <c r="C61" s="143"/>
      <c r="D61" s="143" t="s">
        <v>166</v>
      </c>
      <c r="E61" s="149" t="str">
        <f t="shared" si="0"/>
        <v/>
      </c>
      <c r="F61" s="143"/>
      <c r="G61" s="143"/>
      <c r="H61" s="143"/>
      <c r="I61" s="143"/>
      <c r="J61" s="143"/>
      <c r="K61" s="143"/>
      <c r="L61" s="143"/>
      <c r="M61" s="145"/>
    </row>
    <row r="62" spans="1:13" ht="120.75">
      <c r="A62" s="161" t="s">
        <v>2723</v>
      </c>
      <c r="B62" s="156" t="s">
        <v>906</v>
      </c>
      <c r="C62" s="143"/>
      <c r="D62" s="143" t="s">
        <v>166</v>
      </c>
      <c r="E62" s="149" t="str">
        <f t="shared" si="0"/>
        <v/>
      </c>
      <c r="F62" s="143"/>
      <c r="G62" s="143"/>
      <c r="H62" s="143"/>
      <c r="I62" s="143"/>
      <c r="J62" s="143"/>
      <c r="K62" s="143"/>
      <c r="L62" s="143"/>
      <c r="M62" s="145"/>
    </row>
    <row r="63" spans="1:13" ht="69">
      <c r="A63" s="161" t="s">
        <v>2724</v>
      </c>
      <c r="B63" s="156" t="s">
        <v>2725</v>
      </c>
      <c r="C63" s="143"/>
      <c r="D63" s="143" t="s">
        <v>166</v>
      </c>
      <c r="E63" s="149" t="str">
        <f t="shared" si="0"/>
        <v/>
      </c>
      <c r="F63" s="143"/>
      <c r="G63" s="143"/>
      <c r="H63" s="143"/>
      <c r="I63" s="143"/>
      <c r="J63" s="143"/>
      <c r="K63" s="143"/>
      <c r="L63" s="143"/>
      <c r="M63" s="145"/>
    </row>
    <row r="64" spans="1:13" ht="138">
      <c r="A64" s="161" t="s">
        <v>2726</v>
      </c>
      <c r="B64" s="156" t="s">
        <v>910</v>
      </c>
      <c r="C64" s="143"/>
      <c r="D64" s="143" t="s">
        <v>166</v>
      </c>
      <c r="E64" s="149" t="str">
        <f t="shared" si="0"/>
        <v/>
      </c>
      <c r="F64" s="143"/>
      <c r="G64" s="143"/>
      <c r="H64" s="143"/>
      <c r="I64" s="143"/>
      <c r="J64" s="143"/>
      <c r="K64" s="143"/>
      <c r="L64" s="143"/>
      <c r="M64" s="145"/>
    </row>
    <row r="65" spans="1:13" ht="69">
      <c r="A65" s="161" t="s">
        <v>2727</v>
      </c>
      <c r="B65" s="156" t="s">
        <v>912</v>
      </c>
      <c r="C65" s="143"/>
      <c r="D65" s="143" t="s">
        <v>166</v>
      </c>
      <c r="E65" s="149" t="str">
        <f t="shared" si="0"/>
        <v/>
      </c>
      <c r="F65" s="143"/>
      <c r="G65" s="143"/>
      <c r="H65" s="143"/>
      <c r="I65" s="143"/>
      <c r="J65" s="143"/>
      <c r="K65" s="143"/>
      <c r="L65" s="143"/>
      <c r="M65" s="145"/>
    </row>
    <row r="66" spans="1:13" ht="189.75">
      <c r="A66" s="161" t="s">
        <v>2728</v>
      </c>
      <c r="B66" s="156" t="s">
        <v>2729</v>
      </c>
      <c r="C66" s="143"/>
      <c r="D66" s="143" t="s">
        <v>166</v>
      </c>
      <c r="E66" s="149" t="str">
        <f t="shared" si="0"/>
        <v/>
      </c>
      <c r="F66" s="143"/>
      <c r="G66" s="143"/>
      <c r="H66" s="143"/>
      <c r="I66" s="143"/>
      <c r="J66" s="143"/>
      <c r="K66" s="143"/>
      <c r="L66" s="143"/>
      <c r="M66" s="145"/>
    </row>
    <row r="67" spans="1:13" ht="138">
      <c r="A67" s="161" t="s">
        <v>2730</v>
      </c>
      <c r="B67" s="156" t="s">
        <v>916</v>
      </c>
      <c r="C67" s="143"/>
      <c r="D67" s="143" t="s">
        <v>166</v>
      </c>
      <c r="E67" s="149" t="str">
        <f t="shared" ref="E67:E98" si="1">IF($F$2="Yes","Compliant","")</f>
        <v/>
      </c>
      <c r="F67" s="143"/>
      <c r="G67" s="143"/>
      <c r="H67" s="143"/>
      <c r="I67" s="143"/>
      <c r="J67" s="143"/>
      <c r="K67" s="143"/>
      <c r="L67" s="143"/>
      <c r="M67" s="145"/>
    </row>
    <row r="68" spans="1:13" ht="69">
      <c r="A68" s="161" t="s">
        <v>2731</v>
      </c>
      <c r="B68" s="156" t="s">
        <v>918</v>
      </c>
      <c r="C68" s="143"/>
      <c r="D68" s="143" t="s">
        <v>166</v>
      </c>
      <c r="E68" s="149" t="str">
        <f t="shared" si="1"/>
        <v/>
      </c>
      <c r="F68" s="143"/>
      <c r="G68" s="143"/>
      <c r="H68" s="143"/>
      <c r="I68" s="143"/>
      <c r="J68" s="143"/>
      <c r="K68" s="143"/>
      <c r="L68" s="143"/>
      <c r="M68" s="145"/>
    </row>
    <row r="69" spans="1:13" ht="103.5">
      <c r="A69" s="161" t="s">
        <v>2732</v>
      </c>
      <c r="B69" s="156" t="s">
        <v>920</v>
      </c>
      <c r="C69" s="143"/>
      <c r="D69" s="143" t="s">
        <v>166</v>
      </c>
      <c r="E69" s="149" t="str">
        <f t="shared" si="1"/>
        <v/>
      </c>
      <c r="F69" s="143"/>
      <c r="G69" s="143"/>
      <c r="H69" s="143"/>
      <c r="I69" s="143"/>
      <c r="J69" s="143"/>
      <c r="K69" s="143"/>
      <c r="L69" s="143"/>
      <c r="M69" s="145"/>
    </row>
    <row r="70" spans="1:13" ht="69">
      <c r="A70" s="161" t="s">
        <v>2733</v>
      </c>
      <c r="B70" s="156" t="s">
        <v>922</v>
      </c>
      <c r="C70" s="143"/>
      <c r="D70" s="143" t="s">
        <v>166</v>
      </c>
      <c r="E70" s="149" t="str">
        <f t="shared" si="1"/>
        <v/>
      </c>
      <c r="F70" s="143"/>
      <c r="G70" s="143"/>
      <c r="H70" s="143"/>
      <c r="I70" s="143"/>
      <c r="J70" s="143"/>
      <c r="K70" s="143"/>
      <c r="L70" s="143"/>
      <c r="M70" s="145"/>
    </row>
    <row r="71" spans="1:13" ht="172.5">
      <c r="A71" s="161" t="s">
        <v>2734</v>
      </c>
      <c r="B71" s="156" t="s">
        <v>924</v>
      </c>
      <c r="C71" s="143"/>
      <c r="D71" s="143" t="s">
        <v>166</v>
      </c>
      <c r="E71" s="149" t="str">
        <f t="shared" si="1"/>
        <v/>
      </c>
      <c r="F71" s="143"/>
      <c r="G71" s="143"/>
      <c r="H71" s="143"/>
      <c r="I71" s="143"/>
      <c r="J71" s="143"/>
      <c r="K71" s="143"/>
      <c r="L71" s="143"/>
      <c r="M71" s="145"/>
    </row>
    <row r="72" spans="1:13" ht="103.5">
      <c r="A72" s="161" t="s">
        <v>2735</v>
      </c>
      <c r="B72" s="156" t="s">
        <v>2736</v>
      </c>
      <c r="C72" s="143"/>
      <c r="D72" s="143" t="s">
        <v>166</v>
      </c>
      <c r="E72" s="149" t="str">
        <f t="shared" si="1"/>
        <v/>
      </c>
      <c r="F72" s="143"/>
      <c r="G72" s="143"/>
      <c r="H72" s="143"/>
      <c r="I72" s="143"/>
      <c r="J72" s="143"/>
      <c r="K72" s="143"/>
      <c r="L72" s="143"/>
      <c r="M72" s="145"/>
    </row>
    <row r="73" spans="1:13" ht="120.75">
      <c r="A73" s="161" t="s">
        <v>2737</v>
      </c>
      <c r="B73" s="156" t="s">
        <v>928</v>
      </c>
      <c r="C73" s="143"/>
      <c r="D73" s="143" t="s">
        <v>166</v>
      </c>
      <c r="E73" s="149" t="str">
        <f t="shared" si="1"/>
        <v/>
      </c>
      <c r="F73" s="143"/>
      <c r="G73" s="143"/>
      <c r="H73" s="143"/>
      <c r="I73" s="143"/>
      <c r="J73" s="143"/>
      <c r="K73" s="143"/>
      <c r="L73" s="143"/>
      <c r="M73" s="145"/>
    </row>
    <row r="74" spans="1:13" ht="69">
      <c r="A74" s="161" t="s">
        <v>2738</v>
      </c>
      <c r="B74" s="156" t="s">
        <v>930</v>
      </c>
      <c r="C74" s="143"/>
      <c r="D74" s="143" t="s">
        <v>166</v>
      </c>
      <c r="E74" s="149" t="str">
        <f t="shared" si="1"/>
        <v/>
      </c>
      <c r="F74" s="143"/>
      <c r="G74" s="143"/>
      <c r="H74" s="143"/>
      <c r="I74" s="143"/>
      <c r="J74" s="143"/>
      <c r="K74" s="143"/>
      <c r="L74" s="143"/>
      <c r="M74" s="145"/>
    </row>
    <row r="75" spans="1:13" ht="69">
      <c r="A75" s="161" t="s">
        <v>2739</v>
      </c>
      <c r="B75" s="156" t="s">
        <v>1491</v>
      </c>
      <c r="C75" s="143"/>
      <c r="D75" s="143" t="s">
        <v>166</v>
      </c>
      <c r="E75" s="149" t="str">
        <f t="shared" si="1"/>
        <v/>
      </c>
      <c r="F75" s="143"/>
      <c r="G75" s="143"/>
      <c r="H75" s="143"/>
      <c r="I75" s="143"/>
      <c r="J75" s="143"/>
      <c r="K75" s="143"/>
      <c r="L75" s="143"/>
      <c r="M75" s="145"/>
    </row>
    <row r="76" spans="1:13" ht="69">
      <c r="A76" s="161" t="s">
        <v>2740</v>
      </c>
      <c r="B76" s="156" t="s">
        <v>934</v>
      </c>
      <c r="C76" s="143"/>
      <c r="D76" s="143" t="s">
        <v>166</v>
      </c>
      <c r="E76" s="149" t="str">
        <f t="shared" si="1"/>
        <v/>
      </c>
      <c r="F76" s="143"/>
      <c r="G76" s="143"/>
      <c r="H76" s="143"/>
      <c r="I76" s="143"/>
      <c r="J76" s="143"/>
      <c r="K76" s="143"/>
      <c r="L76" s="143"/>
      <c r="M76" s="145"/>
    </row>
    <row r="77" spans="1:13" ht="69">
      <c r="A77" s="161" t="s">
        <v>2741</v>
      </c>
      <c r="B77" s="156" t="s">
        <v>2742</v>
      </c>
      <c r="C77" s="143"/>
      <c r="D77" s="143" t="s">
        <v>166</v>
      </c>
      <c r="E77" s="149" t="str">
        <f t="shared" si="1"/>
        <v/>
      </c>
      <c r="F77" s="143"/>
      <c r="G77" s="143"/>
      <c r="H77" s="143"/>
      <c r="I77" s="143"/>
      <c r="J77" s="143"/>
      <c r="K77" s="143"/>
      <c r="L77" s="143"/>
      <c r="M77" s="145"/>
    </row>
    <row r="78" spans="1:13" ht="86.25">
      <c r="A78" s="161" t="s">
        <v>2743</v>
      </c>
      <c r="B78" s="156" t="s">
        <v>938</v>
      </c>
      <c r="C78" s="143"/>
      <c r="D78" s="143" t="s">
        <v>166</v>
      </c>
      <c r="E78" s="149" t="str">
        <f t="shared" si="1"/>
        <v/>
      </c>
      <c r="F78" s="143"/>
      <c r="G78" s="143"/>
      <c r="H78" s="143"/>
      <c r="I78" s="143"/>
      <c r="J78" s="143"/>
      <c r="K78" s="143"/>
      <c r="L78" s="143"/>
      <c r="M78" s="145"/>
    </row>
    <row r="79" spans="1:13" ht="103.5">
      <c r="A79" s="161" t="s">
        <v>2744</v>
      </c>
      <c r="B79" s="156" t="s">
        <v>2745</v>
      </c>
      <c r="C79" s="143"/>
      <c r="D79" s="143" t="s">
        <v>166</v>
      </c>
      <c r="E79" s="149" t="str">
        <f t="shared" si="1"/>
        <v/>
      </c>
      <c r="F79" s="143"/>
      <c r="G79" s="143"/>
      <c r="H79" s="143"/>
      <c r="I79" s="143"/>
      <c r="J79" s="143"/>
      <c r="K79" s="143"/>
      <c r="L79" s="143"/>
      <c r="M79" s="145"/>
    </row>
    <row r="80" spans="1:13" ht="69">
      <c r="A80" s="161" t="s">
        <v>2746</v>
      </c>
      <c r="B80" s="156" t="s">
        <v>944</v>
      </c>
      <c r="C80" s="143"/>
      <c r="D80" s="143" t="s">
        <v>166</v>
      </c>
      <c r="E80" s="149" t="str">
        <f t="shared" si="1"/>
        <v/>
      </c>
      <c r="F80" s="143"/>
      <c r="G80" s="143"/>
      <c r="H80" s="143"/>
      <c r="I80" s="143"/>
      <c r="J80" s="143"/>
      <c r="K80" s="143"/>
      <c r="L80" s="143"/>
      <c r="M80" s="145"/>
    </row>
    <row r="81" spans="1:13" ht="69">
      <c r="A81" s="161" t="s">
        <v>2747</v>
      </c>
      <c r="B81" s="156" t="s">
        <v>946</v>
      </c>
      <c r="C81" s="143"/>
      <c r="D81" s="143" t="s">
        <v>166</v>
      </c>
      <c r="E81" s="149" t="str">
        <f t="shared" si="1"/>
        <v/>
      </c>
      <c r="F81" s="143"/>
      <c r="G81" s="143"/>
      <c r="H81" s="143"/>
      <c r="I81" s="143"/>
      <c r="J81" s="143"/>
      <c r="K81" s="143"/>
      <c r="L81" s="143"/>
      <c r="M81" s="145"/>
    </row>
    <row r="82" spans="1:13" ht="69">
      <c r="A82" s="161" t="s">
        <v>2748</v>
      </c>
      <c r="B82" s="156" t="s">
        <v>948</v>
      </c>
      <c r="C82" s="143"/>
      <c r="D82" s="143" t="s">
        <v>166</v>
      </c>
      <c r="E82" s="149" t="str">
        <f t="shared" si="1"/>
        <v/>
      </c>
      <c r="F82" s="143"/>
      <c r="G82" s="143"/>
      <c r="H82" s="143"/>
      <c r="I82" s="143"/>
      <c r="J82" s="143"/>
      <c r="K82" s="143"/>
      <c r="L82" s="143"/>
      <c r="M82" s="145"/>
    </row>
    <row r="83" spans="1:13" ht="69">
      <c r="A83" s="161" t="s">
        <v>2749</v>
      </c>
      <c r="B83" s="156" t="s">
        <v>950</v>
      </c>
      <c r="C83" s="143"/>
      <c r="D83" s="143" t="s">
        <v>166</v>
      </c>
      <c r="E83" s="149" t="str">
        <f t="shared" si="1"/>
        <v/>
      </c>
      <c r="F83" s="143"/>
      <c r="G83" s="143"/>
      <c r="H83" s="143"/>
      <c r="I83" s="143"/>
      <c r="J83" s="143"/>
      <c r="K83" s="143"/>
      <c r="L83" s="143"/>
      <c r="M83" s="145"/>
    </row>
    <row r="84" spans="1:13" ht="69">
      <c r="A84" s="161" t="s">
        <v>2750</v>
      </c>
      <c r="B84" s="156" t="s">
        <v>952</v>
      </c>
      <c r="C84" s="143"/>
      <c r="D84" s="143" t="s">
        <v>166</v>
      </c>
      <c r="E84" s="149" t="str">
        <f t="shared" si="1"/>
        <v/>
      </c>
      <c r="F84" s="143"/>
      <c r="G84" s="143"/>
      <c r="H84" s="143"/>
      <c r="I84" s="143"/>
      <c r="J84" s="143"/>
      <c r="K84" s="143"/>
      <c r="L84" s="143"/>
      <c r="M84" s="145"/>
    </row>
    <row r="85" spans="1:13" ht="69">
      <c r="A85" s="161" t="s">
        <v>2751</v>
      </c>
      <c r="B85" s="156" t="s">
        <v>954</v>
      </c>
      <c r="C85" s="143"/>
      <c r="D85" s="143" t="s">
        <v>166</v>
      </c>
      <c r="E85" s="149" t="str">
        <f t="shared" si="1"/>
        <v/>
      </c>
      <c r="F85" s="143"/>
      <c r="G85" s="143"/>
      <c r="H85" s="143"/>
      <c r="I85" s="143"/>
      <c r="J85" s="143"/>
      <c r="K85" s="143"/>
      <c r="L85" s="143"/>
      <c r="M85" s="145"/>
    </row>
    <row r="86" spans="1:13" ht="69">
      <c r="A86" s="161" t="s">
        <v>2752</v>
      </c>
      <c r="B86" s="156" t="s">
        <v>956</v>
      </c>
      <c r="C86" s="143"/>
      <c r="D86" s="143" t="s">
        <v>166</v>
      </c>
      <c r="E86" s="149" t="str">
        <f t="shared" si="1"/>
        <v/>
      </c>
      <c r="F86" s="143"/>
      <c r="G86" s="143"/>
      <c r="H86" s="143"/>
      <c r="I86" s="143"/>
      <c r="J86" s="143"/>
      <c r="K86" s="143"/>
      <c r="L86" s="143"/>
      <c r="M86" s="145"/>
    </row>
    <row r="87" spans="1:13" ht="69">
      <c r="A87" s="161" t="s">
        <v>2753</v>
      </c>
      <c r="B87" s="156" t="s">
        <v>2754</v>
      </c>
      <c r="C87" s="143"/>
      <c r="D87" s="143" t="s">
        <v>166</v>
      </c>
      <c r="E87" s="149" t="str">
        <f t="shared" si="1"/>
        <v/>
      </c>
      <c r="F87" s="143"/>
      <c r="G87" s="143"/>
      <c r="H87" s="143"/>
      <c r="I87" s="143"/>
      <c r="J87" s="143"/>
      <c r="K87" s="143"/>
      <c r="L87" s="143"/>
      <c r="M87" s="145"/>
    </row>
    <row r="88" spans="1:13" ht="69">
      <c r="A88" s="161" t="s">
        <v>2755</v>
      </c>
      <c r="B88" s="156" t="s">
        <v>960</v>
      </c>
      <c r="C88" s="143"/>
      <c r="D88" s="143" t="s">
        <v>166</v>
      </c>
      <c r="E88" s="149" t="str">
        <f t="shared" si="1"/>
        <v/>
      </c>
      <c r="F88" s="143"/>
      <c r="G88" s="143"/>
      <c r="H88" s="143"/>
      <c r="I88" s="143"/>
      <c r="J88" s="143"/>
      <c r="K88" s="143"/>
      <c r="L88" s="143"/>
      <c r="M88" s="145"/>
    </row>
    <row r="89" spans="1:13" ht="138">
      <c r="A89" s="161" t="s">
        <v>2756</v>
      </c>
      <c r="B89" s="156" t="s">
        <v>962</v>
      </c>
      <c r="C89" s="143"/>
      <c r="D89" s="143" t="s">
        <v>166</v>
      </c>
      <c r="E89" s="149" t="str">
        <f t="shared" si="1"/>
        <v/>
      </c>
      <c r="F89" s="143"/>
      <c r="G89" s="143"/>
      <c r="H89" s="143"/>
      <c r="I89" s="143"/>
      <c r="J89" s="143"/>
      <c r="K89" s="143"/>
      <c r="L89" s="143"/>
      <c r="M89" s="145"/>
    </row>
    <row r="90" spans="1:13" ht="69">
      <c r="A90" s="161" t="s">
        <v>2757</v>
      </c>
      <c r="B90" s="156" t="s">
        <v>964</v>
      </c>
      <c r="C90" s="143"/>
      <c r="D90" s="143" t="s">
        <v>166</v>
      </c>
      <c r="E90" s="149" t="str">
        <f t="shared" si="1"/>
        <v/>
      </c>
      <c r="F90" s="143"/>
      <c r="G90" s="143"/>
      <c r="H90" s="143"/>
      <c r="I90" s="143"/>
      <c r="J90" s="143"/>
      <c r="K90" s="143"/>
      <c r="L90" s="143"/>
      <c r="M90" s="145"/>
    </row>
    <row r="91" spans="1:13" ht="69">
      <c r="A91" s="161" t="s">
        <v>2758</v>
      </c>
      <c r="B91" s="156" t="s">
        <v>966</v>
      </c>
      <c r="C91" s="143"/>
      <c r="D91" s="143" t="s">
        <v>166</v>
      </c>
      <c r="E91" s="149" t="str">
        <f t="shared" si="1"/>
        <v/>
      </c>
      <c r="F91" s="143"/>
      <c r="G91" s="143"/>
      <c r="H91" s="143"/>
      <c r="I91" s="143"/>
      <c r="J91" s="143"/>
      <c r="K91" s="143"/>
      <c r="L91" s="143"/>
      <c r="M91" s="145"/>
    </row>
    <row r="92" spans="1:13" ht="69">
      <c r="A92" s="161" t="s">
        <v>2759</v>
      </c>
      <c r="B92" s="156" t="s">
        <v>2760</v>
      </c>
      <c r="C92" s="143"/>
      <c r="D92" s="143" t="s">
        <v>166</v>
      </c>
      <c r="E92" s="149" t="str">
        <f t="shared" si="1"/>
        <v/>
      </c>
      <c r="F92" s="143"/>
      <c r="G92" s="143"/>
      <c r="H92" s="143"/>
      <c r="I92" s="143"/>
      <c r="J92" s="143"/>
      <c r="K92" s="143"/>
      <c r="L92" s="143"/>
      <c r="M92" s="145"/>
    </row>
    <row r="93" spans="1:13" ht="103.5">
      <c r="A93" s="161" t="s">
        <v>2761</v>
      </c>
      <c r="B93" s="156" t="s">
        <v>2762</v>
      </c>
      <c r="C93" s="143"/>
      <c r="D93" s="143" t="s">
        <v>166</v>
      </c>
      <c r="E93" s="149" t="str">
        <f t="shared" si="1"/>
        <v/>
      </c>
      <c r="F93" s="143"/>
      <c r="G93" s="143"/>
      <c r="H93" s="143"/>
      <c r="I93" s="143"/>
      <c r="J93" s="143"/>
      <c r="K93" s="143"/>
      <c r="L93" s="143"/>
      <c r="M93" s="145"/>
    </row>
    <row r="94" spans="1:13" ht="69">
      <c r="A94" s="161" t="s">
        <v>2763</v>
      </c>
      <c r="B94" s="156" t="s">
        <v>974</v>
      </c>
      <c r="C94" s="143"/>
      <c r="D94" s="143" t="s">
        <v>166</v>
      </c>
      <c r="E94" s="149" t="str">
        <f t="shared" si="1"/>
        <v/>
      </c>
      <c r="F94" s="143"/>
      <c r="G94" s="143"/>
      <c r="H94" s="143"/>
      <c r="I94" s="143"/>
      <c r="J94" s="143"/>
      <c r="K94" s="143"/>
      <c r="L94" s="143"/>
      <c r="M94" s="145"/>
    </row>
    <row r="95" spans="1:13" ht="69">
      <c r="A95" s="161" t="s">
        <v>2764</v>
      </c>
      <c r="B95" s="156" t="s">
        <v>976</v>
      </c>
      <c r="C95" s="143"/>
      <c r="D95" s="143" t="s">
        <v>166</v>
      </c>
      <c r="E95" s="149" t="str">
        <f t="shared" si="1"/>
        <v/>
      </c>
      <c r="F95" s="143"/>
      <c r="G95" s="143"/>
      <c r="H95" s="143"/>
      <c r="I95" s="143"/>
      <c r="J95" s="143"/>
      <c r="K95" s="143"/>
      <c r="L95" s="143"/>
      <c r="M95" s="145"/>
    </row>
    <row r="96" spans="1:13" ht="69">
      <c r="A96" s="161" t="s">
        <v>2765</v>
      </c>
      <c r="B96" s="156" t="s">
        <v>2766</v>
      </c>
      <c r="C96" s="143"/>
      <c r="D96" s="143" t="s">
        <v>166</v>
      </c>
      <c r="E96" s="149" t="str">
        <f t="shared" si="1"/>
        <v/>
      </c>
      <c r="F96" s="143"/>
      <c r="G96" s="143"/>
      <c r="H96" s="143"/>
      <c r="I96" s="143"/>
      <c r="J96" s="143"/>
      <c r="K96" s="143"/>
      <c r="L96" s="143"/>
      <c r="M96" s="145"/>
    </row>
    <row r="97" spans="1:13" ht="69">
      <c r="A97" s="161" t="s">
        <v>2767</v>
      </c>
      <c r="B97" s="156" t="s">
        <v>2768</v>
      </c>
      <c r="C97" s="143"/>
      <c r="D97" s="143" t="s">
        <v>166</v>
      </c>
      <c r="E97" s="149" t="str">
        <f t="shared" si="1"/>
        <v/>
      </c>
      <c r="F97" s="143"/>
      <c r="G97" s="143"/>
      <c r="H97" s="143"/>
      <c r="I97" s="143"/>
      <c r="J97" s="143"/>
      <c r="K97" s="143"/>
      <c r="L97" s="143"/>
      <c r="M97" s="145"/>
    </row>
    <row r="98" spans="1:13" ht="103.5">
      <c r="A98" s="161" t="s">
        <v>2769</v>
      </c>
      <c r="B98" s="156" t="s">
        <v>2770</v>
      </c>
      <c r="C98" s="143"/>
      <c r="D98" s="143" t="s">
        <v>166</v>
      </c>
      <c r="E98" s="149" t="str">
        <f t="shared" si="1"/>
        <v/>
      </c>
      <c r="F98" s="143"/>
      <c r="G98" s="143"/>
      <c r="H98" s="143"/>
      <c r="I98" s="143"/>
      <c r="J98" s="143"/>
      <c r="K98" s="143"/>
      <c r="L98" s="143"/>
      <c r="M98" s="145"/>
    </row>
    <row r="99" spans="1:13" ht="30">
      <c r="A99" s="160" t="s">
        <v>2771</v>
      </c>
      <c r="B99" s="155" t="s">
        <v>535</v>
      </c>
      <c r="C99" s="141" t="s">
        <v>163</v>
      </c>
      <c r="D99" s="141" t="s">
        <v>163</v>
      </c>
      <c r="E99" s="141" t="s">
        <v>163</v>
      </c>
      <c r="F99" s="141" t="s">
        <v>163</v>
      </c>
      <c r="G99" s="141" t="s">
        <v>163</v>
      </c>
      <c r="H99" s="141" t="s">
        <v>163</v>
      </c>
      <c r="I99" s="141" t="s">
        <v>163</v>
      </c>
      <c r="J99" s="141" t="s">
        <v>163</v>
      </c>
      <c r="K99" s="141" t="s">
        <v>163</v>
      </c>
      <c r="L99" s="141" t="s">
        <v>163</v>
      </c>
      <c r="M99" s="141" t="s">
        <v>163</v>
      </c>
    </row>
    <row r="100" spans="1:13" ht="155.25">
      <c r="A100" s="161" t="s">
        <v>2772</v>
      </c>
      <c r="B100" s="156" t="s">
        <v>2773</v>
      </c>
      <c r="C100" s="143"/>
      <c r="D100" s="143" t="s">
        <v>166</v>
      </c>
      <c r="E100" s="149" t="str">
        <f t="shared" ref="E100:E136" si="2">IF($F$2="Yes","Compliant","")</f>
        <v/>
      </c>
      <c r="F100" s="143"/>
      <c r="G100" s="143"/>
      <c r="H100" s="143"/>
      <c r="I100" s="143"/>
      <c r="J100" s="143"/>
      <c r="K100" s="143"/>
      <c r="L100" s="143"/>
      <c r="M100" s="145"/>
    </row>
    <row r="101" spans="1:13" ht="69">
      <c r="A101" s="161" t="s">
        <v>2774</v>
      </c>
      <c r="B101" s="156" t="s">
        <v>988</v>
      </c>
      <c r="C101" s="143"/>
      <c r="D101" s="143" t="s">
        <v>166</v>
      </c>
      <c r="E101" s="149" t="str">
        <f t="shared" si="2"/>
        <v/>
      </c>
      <c r="F101" s="143"/>
      <c r="G101" s="143"/>
      <c r="H101" s="143"/>
      <c r="I101" s="143"/>
      <c r="J101" s="143"/>
      <c r="K101" s="143"/>
      <c r="L101" s="143"/>
      <c r="M101" s="145"/>
    </row>
    <row r="102" spans="1:13" ht="69">
      <c r="A102" s="161" t="s">
        <v>2775</v>
      </c>
      <c r="B102" s="156" t="s">
        <v>2776</v>
      </c>
      <c r="C102" s="143"/>
      <c r="D102" s="143" t="s">
        <v>166</v>
      </c>
      <c r="E102" s="149" t="str">
        <f t="shared" si="2"/>
        <v/>
      </c>
      <c r="F102" s="143"/>
      <c r="G102" s="143"/>
      <c r="H102" s="143"/>
      <c r="I102" s="143"/>
      <c r="J102" s="143"/>
      <c r="K102" s="143"/>
      <c r="L102" s="143"/>
      <c r="M102" s="145"/>
    </row>
    <row r="103" spans="1:13" ht="69">
      <c r="A103" s="161" t="s">
        <v>2777</v>
      </c>
      <c r="B103" s="156" t="s">
        <v>2778</v>
      </c>
      <c r="C103" s="143"/>
      <c r="D103" s="143" t="s">
        <v>166</v>
      </c>
      <c r="E103" s="149" t="str">
        <f t="shared" si="2"/>
        <v/>
      </c>
      <c r="F103" s="143"/>
      <c r="G103" s="143"/>
      <c r="H103" s="143"/>
      <c r="I103" s="143"/>
      <c r="J103" s="143"/>
      <c r="K103" s="143"/>
      <c r="L103" s="143"/>
      <c r="M103" s="145"/>
    </row>
    <row r="104" spans="1:13" ht="69">
      <c r="A104" s="161" t="s">
        <v>2779</v>
      </c>
      <c r="B104" s="156" t="s">
        <v>2780</v>
      </c>
      <c r="C104" s="143"/>
      <c r="D104" s="143" t="s">
        <v>166</v>
      </c>
      <c r="E104" s="149" t="str">
        <f t="shared" si="2"/>
        <v/>
      </c>
      <c r="F104" s="143"/>
      <c r="G104" s="143"/>
      <c r="H104" s="143"/>
      <c r="I104" s="143"/>
      <c r="J104" s="143"/>
      <c r="K104" s="143"/>
      <c r="L104" s="143"/>
      <c r="M104" s="145"/>
    </row>
    <row r="105" spans="1:13" ht="86.25">
      <c r="A105" s="161" t="s">
        <v>2781</v>
      </c>
      <c r="B105" s="156" t="s">
        <v>2782</v>
      </c>
      <c r="C105" s="143"/>
      <c r="D105" s="143" t="s">
        <v>166</v>
      </c>
      <c r="E105" s="149" t="str">
        <f t="shared" si="2"/>
        <v/>
      </c>
      <c r="F105" s="143"/>
      <c r="G105" s="143"/>
      <c r="H105" s="143"/>
      <c r="I105" s="143"/>
      <c r="J105" s="143"/>
      <c r="K105" s="143"/>
      <c r="L105" s="143"/>
      <c r="M105" s="145"/>
    </row>
    <row r="106" spans="1:13" ht="69">
      <c r="A106" s="161" t="s">
        <v>2783</v>
      </c>
      <c r="B106" s="156" t="s">
        <v>1353</v>
      </c>
      <c r="C106" s="143"/>
      <c r="D106" s="143" t="s">
        <v>166</v>
      </c>
      <c r="E106" s="149" t="str">
        <f t="shared" si="2"/>
        <v/>
      </c>
      <c r="F106" s="143"/>
      <c r="G106" s="143"/>
      <c r="H106" s="143"/>
      <c r="I106" s="143"/>
      <c r="J106" s="143"/>
      <c r="K106" s="143"/>
      <c r="L106" s="143"/>
      <c r="M106" s="145"/>
    </row>
    <row r="107" spans="1:13" ht="69">
      <c r="A107" s="161" t="s">
        <v>2784</v>
      </c>
      <c r="B107" s="156" t="s">
        <v>1355</v>
      </c>
      <c r="C107" s="143"/>
      <c r="D107" s="143" t="s">
        <v>166</v>
      </c>
      <c r="E107" s="149" t="str">
        <f t="shared" si="2"/>
        <v/>
      </c>
      <c r="F107" s="143"/>
      <c r="G107" s="143"/>
      <c r="H107" s="143"/>
      <c r="I107" s="143"/>
      <c r="J107" s="143"/>
      <c r="K107" s="143"/>
      <c r="L107" s="143"/>
      <c r="M107" s="145"/>
    </row>
    <row r="108" spans="1:13" ht="69">
      <c r="A108" s="161" t="s">
        <v>2785</v>
      </c>
      <c r="B108" s="156" t="s">
        <v>1357</v>
      </c>
      <c r="C108" s="143"/>
      <c r="D108" s="143" t="s">
        <v>166</v>
      </c>
      <c r="E108" s="149" t="str">
        <f t="shared" si="2"/>
        <v/>
      </c>
      <c r="F108" s="143"/>
      <c r="G108" s="143"/>
      <c r="H108" s="143"/>
      <c r="I108" s="143"/>
      <c r="J108" s="143"/>
      <c r="K108" s="143"/>
      <c r="L108" s="143"/>
      <c r="M108" s="145"/>
    </row>
    <row r="109" spans="1:13" ht="69">
      <c r="A109" s="161" t="s">
        <v>2786</v>
      </c>
      <c r="B109" s="156" t="s">
        <v>2787</v>
      </c>
      <c r="C109" s="143"/>
      <c r="D109" s="143" t="s">
        <v>166</v>
      </c>
      <c r="E109" s="149" t="str">
        <f t="shared" si="2"/>
        <v/>
      </c>
      <c r="F109" s="143"/>
      <c r="G109" s="143"/>
      <c r="H109" s="143"/>
      <c r="I109" s="143"/>
      <c r="J109" s="143"/>
      <c r="K109" s="143"/>
      <c r="L109" s="143"/>
      <c r="M109" s="145"/>
    </row>
    <row r="110" spans="1:13" ht="69">
      <c r="A110" s="161" t="s">
        <v>2788</v>
      </c>
      <c r="B110" s="156" t="s">
        <v>1361</v>
      </c>
      <c r="C110" s="143"/>
      <c r="D110" s="143" t="s">
        <v>166</v>
      </c>
      <c r="E110" s="149" t="str">
        <f t="shared" si="2"/>
        <v/>
      </c>
      <c r="F110" s="143"/>
      <c r="G110" s="143"/>
      <c r="H110" s="143"/>
      <c r="I110" s="143"/>
      <c r="J110" s="143"/>
      <c r="K110" s="143"/>
      <c r="L110" s="143"/>
      <c r="M110" s="145"/>
    </row>
    <row r="111" spans="1:13" ht="86.25">
      <c r="A111" s="161" t="s">
        <v>2789</v>
      </c>
      <c r="B111" s="156" t="s">
        <v>2790</v>
      </c>
      <c r="C111" s="143"/>
      <c r="D111" s="143" t="s">
        <v>166</v>
      </c>
      <c r="E111" s="149" t="str">
        <f t="shared" si="2"/>
        <v/>
      </c>
      <c r="F111" s="143"/>
      <c r="G111" s="143"/>
      <c r="H111" s="143"/>
      <c r="I111" s="143"/>
      <c r="J111" s="143"/>
      <c r="K111" s="143"/>
      <c r="L111" s="143"/>
      <c r="M111" s="145"/>
    </row>
    <row r="112" spans="1:13" ht="86.25">
      <c r="A112" s="161" t="s">
        <v>2791</v>
      </c>
      <c r="B112" s="156" t="s">
        <v>2792</v>
      </c>
      <c r="C112" s="143"/>
      <c r="D112" s="143" t="s">
        <v>166</v>
      </c>
      <c r="E112" s="149" t="str">
        <f t="shared" si="2"/>
        <v/>
      </c>
      <c r="F112" s="143"/>
      <c r="G112" s="143"/>
      <c r="H112" s="143"/>
      <c r="I112" s="143"/>
      <c r="J112" s="143"/>
      <c r="K112" s="143"/>
      <c r="L112" s="143"/>
      <c r="M112" s="145"/>
    </row>
    <row r="113" spans="1:13" ht="69">
      <c r="A113" s="161" t="s">
        <v>2793</v>
      </c>
      <c r="B113" s="156" t="s">
        <v>2794</v>
      </c>
      <c r="C113" s="143"/>
      <c r="D113" s="143" t="s">
        <v>166</v>
      </c>
      <c r="E113" s="149" t="str">
        <f t="shared" si="2"/>
        <v/>
      </c>
      <c r="F113" s="143"/>
      <c r="G113" s="143"/>
      <c r="H113" s="143"/>
      <c r="I113" s="143"/>
      <c r="J113" s="143"/>
      <c r="K113" s="143"/>
      <c r="L113" s="143"/>
      <c r="M113" s="145"/>
    </row>
    <row r="114" spans="1:13" ht="69">
      <c r="A114" s="161" t="s">
        <v>2795</v>
      </c>
      <c r="B114" s="156" t="s">
        <v>2796</v>
      </c>
      <c r="C114" s="143"/>
      <c r="D114" s="143" t="s">
        <v>166</v>
      </c>
      <c r="E114" s="149" t="str">
        <f t="shared" si="2"/>
        <v/>
      </c>
      <c r="F114" s="143"/>
      <c r="G114" s="143"/>
      <c r="H114" s="143"/>
      <c r="I114" s="143"/>
      <c r="J114" s="143"/>
      <c r="K114" s="143"/>
      <c r="L114" s="143"/>
      <c r="M114" s="145"/>
    </row>
    <row r="115" spans="1:13" ht="69">
      <c r="A115" s="161" t="s">
        <v>2797</v>
      </c>
      <c r="B115" s="156" t="s">
        <v>1831</v>
      </c>
      <c r="C115" s="143"/>
      <c r="D115" s="143" t="s">
        <v>166</v>
      </c>
      <c r="E115" s="149" t="str">
        <f t="shared" si="2"/>
        <v/>
      </c>
      <c r="F115" s="143"/>
      <c r="G115" s="143"/>
      <c r="H115" s="143"/>
      <c r="I115" s="143"/>
      <c r="J115" s="143"/>
      <c r="K115" s="143"/>
      <c r="L115" s="143"/>
      <c r="M115" s="145"/>
    </row>
    <row r="116" spans="1:13" ht="69">
      <c r="A116" s="161" t="s">
        <v>2798</v>
      </c>
      <c r="B116" s="156" t="s">
        <v>2799</v>
      </c>
      <c r="C116" s="143"/>
      <c r="D116" s="143" t="s">
        <v>166</v>
      </c>
      <c r="E116" s="149" t="str">
        <f t="shared" si="2"/>
        <v/>
      </c>
      <c r="F116" s="143"/>
      <c r="G116" s="143"/>
      <c r="H116" s="143"/>
      <c r="I116" s="143"/>
      <c r="J116" s="143"/>
      <c r="K116" s="143"/>
      <c r="L116" s="143"/>
      <c r="M116" s="145"/>
    </row>
    <row r="117" spans="1:13" ht="69">
      <c r="A117" s="161" t="s">
        <v>2800</v>
      </c>
      <c r="B117" s="156" t="s">
        <v>2801</v>
      </c>
      <c r="C117" s="143"/>
      <c r="D117" s="143" t="s">
        <v>166</v>
      </c>
      <c r="E117" s="149" t="str">
        <f t="shared" si="2"/>
        <v/>
      </c>
      <c r="F117" s="143"/>
      <c r="G117" s="143"/>
      <c r="H117" s="143"/>
      <c r="I117" s="143"/>
      <c r="J117" s="143"/>
      <c r="K117" s="143"/>
      <c r="L117" s="143"/>
      <c r="M117" s="145"/>
    </row>
    <row r="118" spans="1:13" ht="69">
      <c r="A118" s="161" t="s">
        <v>2802</v>
      </c>
      <c r="B118" s="156" t="s">
        <v>1018</v>
      </c>
      <c r="C118" s="143"/>
      <c r="D118" s="143" t="s">
        <v>166</v>
      </c>
      <c r="E118" s="149" t="str">
        <f t="shared" si="2"/>
        <v/>
      </c>
      <c r="F118" s="143"/>
      <c r="G118" s="143"/>
      <c r="H118" s="143"/>
      <c r="I118" s="143"/>
      <c r="J118" s="143"/>
      <c r="K118" s="143"/>
      <c r="L118" s="143"/>
      <c r="M118" s="145"/>
    </row>
    <row r="119" spans="1:13" ht="69">
      <c r="A119" s="161" t="s">
        <v>2803</v>
      </c>
      <c r="B119" s="156" t="s">
        <v>1020</v>
      </c>
      <c r="C119" s="143"/>
      <c r="D119" s="143" t="s">
        <v>166</v>
      </c>
      <c r="E119" s="149" t="str">
        <f t="shared" si="2"/>
        <v/>
      </c>
      <c r="F119" s="143"/>
      <c r="G119" s="143"/>
      <c r="H119" s="143"/>
      <c r="I119" s="143"/>
      <c r="J119" s="143"/>
      <c r="K119" s="143"/>
      <c r="L119" s="143"/>
      <c r="M119" s="145"/>
    </row>
    <row r="120" spans="1:13" ht="103.5">
      <c r="A120" s="161" t="s">
        <v>2804</v>
      </c>
      <c r="B120" s="156" t="s">
        <v>2805</v>
      </c>
      <c r="C120" s="143"/>
      <c r="D120" s="143" t="s">
        <v>166</v>
      </c>
      <c r="E120" s="149" t="str">
        <f t="shared" si="2"/>
        <v/>
      </c>
      <c r="F120" s="143"/>
      <c r="G120" s="143"/>
      <c r="H120" s="143"/>
      <c r="I120" s="143"/>
      <c r="J120" s="143"/>
      <c r="K120" s="143"/>
      <c r="L120" s="143"/>
      <c r="M120" s="145"/>
    </row>
    <row r="121" spans="1:13" ht="69">
      <c r="A121" s="161" t="s">
        <v>2806</v>
      </c>
      <c r="B121" s="156" t="s">
        <v>2807</v>
      </c>
      <c r="C121" s="143"/>
      <c r="D121" s="143" t="s">
        <v>166</v>
      </c>
      <c r="E121" s="149" t="str">
        <f t="shared" si="2"/>
        <v/>
      </c>
      <c r="F121" s="143"/>
      <c r="G121" s="143"/>
      <c r="H121" s="143"/>
      <c r="I121" s="143"/>
      <c r="J121" s="143"/>
      <c r="K121" s="143"/>
      <c r="L121" s="143"/>
      <c r="M121" s="145"/>
    </row>
    <row r="122" spans="1:13" ht="69">
      <c r="A122" s="161" t="s">
        <v>2808</v>
      </c>
      <c r="B122" s="156" t="s">
        <v>2809</v>
      </c>
      <c r="C122" s="143"/>
      <c r="D122" s="143" t="s">
        <v>166</v>
      </c>
      <c r="E122" s="149" t="str">
        <f t="shared" si="2"/>
        <v/>
      </c>
      <c r="F122" s="143"/>
      <c r="G122" s="143"/>
      <c r="H122" s="143"/>
      <c r="I122" s="143"/>
      <c r="J122" s="143"/>
      <c r="K122" s="143"/>
      <c r="L122" s="143"/>
      <c r="M122" s="145"/>
    </row>
    <row r="123" spans="1:13" ht="120.75">
      <c r="A123" s="161" t="s">
        <v>2810</v>
      </c>
      <c r="B123" s="156" t="s">
        <v>1028</v>
      </c>
      <c r="C123" s="143"/>
      <c r="D123" s="143" t="s">
        <v>166</v>
      </c>
      <c r="E123" s="149" t="str">
        <f t="shared" si="2"/>
        <v/>
      </c>
      <c r="F123" s="143"/>
      <c r="G123" s="143"/>
      <c r="H123" s="143"/>
      <c r="I123" s="143"/>
      <c r="J123" s="143"/>
      <c r="K123" s="143"/>
      <c r="L123" s="143"/>
      <c r="M123" s="145"/>
    </row>
    <row r="124" spans="1:13" ht="69">
      <c r="A124" s="161" t="s">
        <v>2811</v>
      </c>
      <c r="B124" s="156" t="s">
        <v>1030</v>
      </c>
      <c r="C124" s="143"/>
      <c r="D124" s="143" t="s">
        <v>166</v>
      </c>
      <c r="E124" s="149" t="str">
        <f t="shared" si="2"/>
        <v/>
      </c>
      <c r="F124" s="143"/>
      <c r="G124" s="143"/>
      <c r="H124" s="143"/>
      <c r="I124" s="143"/>
      <c r="J124" s="143"/>
      <c r="K124" s="143"/>
      <c r="L124" s="143"/>
      <c r="M124" s="145"/>
    </row>
    <row r="125" spans="1:13" ht="69">
      <c r="A125" s="161" t="s">
        <v>2812</v>
      </c>
      <c r="B125" s="156" t="s">
        <v>1032</v>
      </c>
      <c r="C125" s="143"/>
      <c r="D125" s="143" t="s">
        <v>166</v>
      </c>
      <c r="E125" s="149" t="str">
        <f t="shared" si="2"/>
        <v/>
      </c>
      <c r="F125" s="143"/>
      <c r="G125" s="143"/>
      <c r="H125" s="143"/>
      <c r="I125" s="143"/>
      <c r="J125" s="143"/>
      <c r="K125" s="143"/>
      <c r="L125" s="143"/>
      <c r="M125" s="145"/>
    </row>
    <row r="126" spans="1:13" ht="69">
      <c r="A126" s="161" t="s">
        <v>2813</v>
      </c>
      <c r="B126" s="156" t="s">
        <v>1034</v>
      </c>
      <c r="C126" s="143"/>
      <c r="D126" s="143" t="s">
        <v>166</v>
      </c>
      <c r="E126" s="149" t="str">
        <f t="shared" si="2"/>
        <v/>
      </c>
      <c r="F126" s="143"/>
      <c r="G126" s="143"/>
      <c r="H126" s="143"/>
      <c r="I126" s="143"/>
      <c r="J126" s="143"/>
      <c r="K126" s="143"/>
      <c r="L126" s="143"/>
      <c r="M126" s="145"/>
    </row>
    <row r="127" spans="1:13" ht="69">
      <c r="A127" s="161" t="s">
        <v>2814</v>
      </c>
      <c r="B127" s="156" t="s">
        <v>1036</v>
      </c>
      <c r="C127" s="143"/>
      <c r="D127" s="143" t="s">
        <v>166</v>
      </c>
      <c r="E127" s="149" t="str">
        <f t="shared" si="2"/>
        <v/>
      </c>
      <c r="F127" s="143"/>
      <c r="G127" s="143"/>
      <c r="H127" s="143"/>
      <c r="I127" s="143"/>
      <c r="J127" s="143"/>
      <c r="K127" s="143"/>
      <c r="L127" s="143"/>
      <c r="M127" s="145"/>
    </row>
    <row r="128" spans="1:13" ht="69">
      <c r="A128" s="161" t="s">
        <v>2815</v>
      </c>
      <c r="B128" s="156" t="s">
        <v>1038</v>
      </c>
      <c r="C128" s="143"/>
      <c r="D128" s="143" t="s">
        <v>166</v>
      </c>
      <c r="E128" s="149" t="str">
        <f t="shared" si="2"/>
        <v/>
      </c>
      <c r="F128" s="143"/>
      <c r="G128" s="143"/>
      <c r="H128" s="143"/>
      <c r="I128" s="143"/>
      <c r="J128" s="143"/>
      <c r="K128" s="143"/>
      <c r="L128" s="143"/>
      <c r="M128" s="145"/>
    </row>
    <row r="129" spans="1:13" ht="69">
      <c r="A129" s="161" t="s">
        <v>2816</v>
      </c>
      <c r="B129" s="156" t="s">
        <v>1042</v>
      </c>
      <c r="C129" s="143"/>
      <c r="D129" s="143" t="s">
        <v>166</v>
      </c>
      <c r="E129" s="149" t="str">
        <f t="shared" si="2"/>
        <v/>
      </c>
      <c r="F129" s="143"/>
      <c r="G129" s="143"/>
      <c r="H129" s="143"/>
      <c r="I129" s="143"/>
      <c r="J129" s="143"/>
      <c r="K129" s="143"/>
      <c r="L129" s="143"/>
      <c r="M129" s="145"/>
    </row>
    <row r="130" spans="1:13" ht="103.5">
      <c r="A130" s="161" t="s">
        <v>2817</v>
      </c>
      <c r="B130" s="156" t="s">
        <v>2818</v>
      </c>
      <c r="C130" s="143"/>
      <c r="D130" s="143" t="s">
        <v>166</v>
      </c>
      <c r="E130" s="149" t="str">
        <f t="shared" si="2"/>
        <v/>
      </c>
      <c r="F130" s="143"/>
      <c r="G130" s="143"/>
      <c r="H130" s="143"/>
      <c r="I130" s="143"/>
      <c r="J130" s="143"/>
      <c r="K130" s="143"/>
      <c r="L130" s="143"/>
      <c r="M130" s="145"/>
    </row>
    <row r="131" spans="1:13" ht="86.25">
      <c r="A131" s="161" t="s">
        <v>2819</v>
      </c>
      <c r="B131" s="156" t="s">
        <v>2820</v>
      </c>
      <c r="C131" s="143"/>
      <c r="D131" s="143" t="s">
        <v>166</v>
      </c>
      <c r="E131" s="149" t="str">
        <f t="shared" si="2"/>
        <v/>
      </c>
      <c r="F131" s="143"/>
      <c r="G131" s="143"/>
      <c r="H131" s="143"/>
      <c r="I131" s="143"/>
      <c r="J131" s="143"/>
      <c r="K131" s="143"/>
      <c r="L131" s="143"/>
      <c r="M131" s="145"/>
    </row>
    <row r="132" spans="1:13" ht="69">
      <c r="A132" s="161" t="s">
        <v>2821</v>
      </c>
      <c r="B132" s="156" t="s">
        <v>1048</v>
      </c>
      <c r="C132" s="143"/>
      <c r="D132" s="143" t="s">
        <v>166</v>
      </c>
      <c r="E132" s="149" t="str">
        <f t="shared" si="2"/>
        <v/>
      </c>
      <c r="F132" s="143"/>
      <c r="G132" s="143"/>
      <c r="H132" s="143"/>
      <c r="I132" s="143"/>
      <c r="J132" s="143"/>
      <c r="K132" s="143"/>
      <c r="L132" s="143"/>
      <c r="M132" s="145"/>
    </row>
    <row r="133" spans="1:13" ht="69">
      <c r="A133" s="161" t="s">
        <v>2822</v>
      </c>
      <c r="B133" s="156" t="s">
        <v>1050</v>
      </c>
      <c r="C133" s="143"/>
      <c r="D133" s="143" t="s">
        <v>166</v>
      </c>
      <c r="E133" s="149" t="str">
        <f t="shared" si="2"/>
        <v/>
      </c>
      <c r="F133" s="143"/>
      <c r="G133" s="143"/>
      <c r="H133" s="143"/>
      <c r="I133" s="143"/>
      <c r="J133" s="143"/>
      <c r="K133" s="143"/>
      <c r="L133" s="143"/>
      <c r="M133" s="145"/>
    </row>
    <row r="134" spans="1:13" ht="69">
      <c r="A134" s="161" t="s">
        <v>2823</v>
      </c>
      <c r="B134" s="156" t="s">
        <v>1392</v>
      </c>
      <c r="C134" s="143"/>
      <c r="D134" s="143" t="s">
        <v>166</v>
      </c>
      <c r="E134" s="149" t="str">
        <f t="shared" si="2"/>
        <v/>
      </c>
      <c r="F134" s="143"/>
      <c r="G134" s="143"/>
      <c r="H134" s="143"/>
      <c r="I134" s="143"/>
      <c r="J134" s="143"/>
      <c r="K134" s="143"/>
      <c r="L134" s="143"/>
      <c r="M134" s="145"/>
    </row>
    <row r="135" spans="1:13" ht="69">
      <c r="A135" s="161" t="s">
        <v>2824</v>
      </c>
      <c r="B135" s="156" t="s">
        <v>1054</v>
      </c>
      <c r="C135" s="143"/>
      <c r="D135" s="143" t="s">
        <v>166</v>
      </c>
      <c r="E135" s="149" t="str">
        <f t="shared" si="2"/>
        <v/>
      </c>
      <c r="F135" s="143"/>
      <c r="G135" s="143"/>
      <c r="H135" s="143"/>
      <c r="I135" s="143"/>
      <c r="J135" s="143"/>
      <c r="K135" s="143"/>
      <c r="L135" s="143"/>
      <c r="M135" s="145"/>
    </row>
    <row r="136" spans="1:13" ht="69">
      <c r="A136" s="161" t="s">
        <v>2825</v>
      </c>
      <c r="B136" s="157" t="s">
        <v>2826</v>
      </c>
      <c r="C136" s="143"/>
      <c r="D136" s="143" t="s">
        <v>166</v>
      </c>
      <c r="E136" s="149" t="str">
        <f t="shared" si="2"/>
        <v/>
      </c>
      <c r="F136" s="143"/>
      <c r="G136" s="143"/>
      <c r="H136" s="143"/>
      <c r="I136" s="143"/>
      <c r="J136" s="143"/>
      <c r="K136" s="143"/>
      <c r="L136" s="143"/>
      <c r="M136" s="145"/>
    </row>
  </sheetData>
  <sheetProtection autoFilter="0"/>
  <mergeCells count="3">
    <mergeCell ref="A1:B2"/>
    <mergeCell ref="E1:E2"/>
    <mergeCell ref="M1:M2"/>
  </mergeCells>
  <conditionalFormatting sqref="C5:C12 C14:C26 C28:C98 C100:C136">
    <cfRule type="containsText" dxfId="154" priority="17" operator="containsText" text="Non-compliant">
      <formula>NOT(ISERROR(SEARCH("Non-compliant",C5)))</formula>
    </cfRule>
    <cfRule type="containsText" dxfId="153" priority="18" operator="containsText" text="Not applicable">
      <formula>NOT(ISERROR(SEARCH("Not applicable",C5)))</formula>
    </cfRule>
    <cfRule type="containsText" dxfId="152" priority="19" operator="containsText" text="Partially compliant">
      <formula>NOT(ISERROR(SEARCH("Partially compliant",C5)))</formula>
    </cfRule>
    <cfRule type="containsText" dxfId="151" priority="20" operator="containsText" text="Compliant">
      <formula>NOT(ISERROR(SEARCH("Compliant",C5)))</formula>
    </cfRule>
  </conditionalFormatting>
  <conditionalFormatting sqref="E5:E12 E14:E26 E28:E98 E100:E136">
    <cfRule type="containsText" dxfId="150" priority="13" operator="containsText" text="Non-compliant">
      <formula>NOT(ISERROR(SEARCH("Non-compliant",E5)))</formula>
    </cfRule>
    <cfRule type="containsText" dxfId="149" priority="14" operator="containsText" text="Not applicable">
      <formula>NOT(ISERROR(SEARCH("Not applicable",E5)))</formula>
    </cfRule>
    <cfRule type="containsText" dxfId="148" priority="15" operator="containsText" text="Partially compliant">
      <formula>NOT(ISERROR(SEARCH("Partially compliant",E5)))</formula>
    </cfRule>
    <cfRule type="containsText" dxfId="147" priority="16" operator="containsText" text="Compliant">
      <formula>NOT(ISERROR(SEARCH("Compliant",E5)))</formula>
    </cfRule>
  </conditionalFormatting>
  <conditionalFormatting sqref="I5:I12 I14:I26 I28:I98 I100:I136">
    <cfRule type="containsText" dxfId="146" priority="9" operator="containsText" text="Non-compliant">
      <formula>NOT(ISERROR(SEARCH("Non-compliant",I5)))</formula>
    </cfRule>
    <cfRule type="containsText" dxfId="145" priority="10" operator="containsText" text="Not applicable">
      <formula>NOT(ISERROR(SEARCH("Not applicable",I5)))</formula>
    </cfRule>
    <cfRule type="containsText" dxfId="144" priority="11" operator="containsText" text="Partially compliant">
      <formula>NOT(ISERROR(SEARCH("Partially compliant",I5)))</formula>
    </cfRule>
    <cfRule type="containsText" dxfId="143" priority="12" operator="containsText" text="Compliant">
      <formula>NOT(ISERROR(SEARCH("Compliant",I5)))</formula>
    </cfRule>
  </conditionalFormatting>
  <conditionalFormatting sqref="L5:L12 L14:L26 L28:L98 L100:L136">
    <cfRule type="containsText" dxfId="142" priority="5" operator="containsText" text="Non-compliant">
      <formula>NOT(ISERROR(SEARCH("Non-compliant",L5)))</formula>
    </cfRule>
    <cfRule type="containsText" dxfId="141" priority="6" operator="containsText" text="Not applicable">
      <formula>NOT(ISERROR(SEARCH("Not applicable",L5)))</formula>
    </cfRule>
    <cfRule type="containsText" dxfId="140" priority="7" operator="containsText" text="Partially compliant">
      <formula>NOT(ISERROR(SEARCH("Partially compliant",L5)))</formula>
    </cfRule>
    <cfRule type="containsText" dxfId="139" priority="8" operator="containsText" text="Compliant">
      <formula>NOT(ISERROR(SEARCH("Compliant",L5)))</formula>
    </cfRule>
  </conditionalFormatting>
  <conditionalFormatting sqref="M1">
    <cfRule type="containsText" dxfId="138" priority="37" operator="containsText" text="Partially compliant">
      <formula>NOT(ISERROR(SEARCH("Partially compliant",M1)))</formula>
    </cfRule>
    <cfRule type="containsText" dxfId="137" priority="38" operator="containsText" text="Not applicable">
      <formula>NOT(ISERROR(SEARCH("Not applicable",M1)))</formula>
    </cfRule>
    <cfRule type="containsText" dxfId="136" priority="39" operator="containsText" text="Non-compliant">
      <formula>NOT(ISERROR(SEARCH("Non-compliant",M1)))</formula>
    </cfRule>
    <cfRule type="containsText" dxfId="135" priority="40" operator="containsText" text="Compliant">
      <formula>NOT(ISERROR(SEARCH("Compliant",M1)))</formula>
    </cfRule>
  </conditionalFormatting>
  <conditionalFormatting sqref="E1">
    <cfRule type="containsText" dxfId="134" priority="1" operator="containsText" text="Partially compliant">
      <formula>NOT(ISERROR(SEARCH("Partially compliant",E1)))</formula>
    </cfRule>
    <cfRule type="containsText" dxfId="133" priority="2" operator="containsText" text="Not applicable">
      <formula>NOT(ISERROR(SEARCH("Not applicable",E1)))</formula>
    </cfRule>
    <cfRule type="containsText" dxfId="132" priority="3" operator="containsText" text="Non-compliant">
      <formula>NOT(ISERROR(SEARCH("Non-compliant",E1)))</formula>
    </cfRule>
    <cfRule type="containsText" dxfId="131" priority="4" operator="containsText" text="Compliant">
      <formula>NOT(ISERROR(SEARCH("Compliant",E1)))</formula>
    </cfRule>
  </conditionalFormatting>
  <dataValidations count="1">
    <dataValidation type="list" allowBlank="1" showInputMessage="1" showErrorMessage="1" sqref="F2" xr:uid="{5D97D52D-ECDD-4AC4-8627-EA3A02D95344}">
      <formula1>"Yes,No"</formula1>
    </dataValidation>
  </dataValidations>
  <hyperlinks>
    <hyperlink ref="M1:M2" location="Definitions!A1" display="DEFINITIONS" xr:uid="{2E16C963-AFC7-4F53-8821-C5764D04F0CF}"/>
  </hyperlinks>
  <pageMargins left="0.7" right="0.7" top="0.75" bottom="0.75" header="0.3" footer="0.3"/>
  <pageSetup paperSize="9" orientation="portrait" horizontalDpi="300" verticalDpi="300" r:id="rId1"/>
  <ignoredErrors>
    <ignoredError sqref="E4:E136"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436E24E-751C-4FCB-81AB-8A5F085DC693}">
          <x14:formula1>
            <xm:f>Instructions!$Q$6:$Q$9</xm:f>
          </x14:formula1>
          <xm:sqref>C5:C12 E5:E12 L5:L12 I5:I12 C14:C26 E14:E26 L14:L26 I14:I26 C28:C98 E28:E98 L28:L98 I28:I98 C100:C136 E100:E136 L100:L136 I100:I136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221C1-E300-4AC4-BADC-B183F4681E3C}">
  <sheetPr>
    <tabColor theme="8" tint="-0.249977111117893"/>
  </sheetPr>
  <dimension ref="A1:N20"/>
  <sheetViews>
    <sheetView showGridLines="0" zoomScale="90" zoomScaleNormal="90" workbookViewId="0">
      <selection activeCell="F1" sqref="F1:F2"/>
    </sheetView>
  </sheetViews>
  <sheetFormatPr defaultColWidth="8.7109375" defaultRowHeight="15.75"/>
  <cols>
    <col min="1" max="1" width="18" style="102" customWidth="1"/>
    <col min="2" max="2" width="38" style="102" customWidth="1"/>
    <col min="3" max="3" width="14.140625" style="125" bestFit="1" customWidth="1"/>
    <col min="4" max="4" width="20.5703125" style="103" customWidth="1"/>
    <col min="5" max="5" width="29.85546875" style="103" customWidth="1"/>
    <col min="6" max="6" width="26.7109375" style="103" customWidth="1"/>
    <col min="7" max="14" width="20.7109375" style="103" customWidth="1"/>
    <col min="15" max="16384" width="8.7109375" style="103"/>
  </cols>
  <sheetData>
    <row r="1" spans="1:14" ht="15" customHeight="1">
      <c r="A1" s="330" t="s">
        <v>2827</v>
      </c>
      <c r="B1" s="330"/>
      <c r="C1" s="171"/>
      <c r="F1" s="328" t="s">
        <v>145</v>
      </c>
      <c r="N1" s="329" t="s">
        <v>146</v>
      </c>
    </row>
    <row r="2" spans="1:14" ht="31.5" customHeight="1">
      <c r="A2" s="330"/>
      <c r="B2" s="330"/>
      <c r="C2" s="171"/>
      <c r="F2" s="328"/>
      <c r="G2" s="104"/>
      <c r="N2" s="329"/>
    </row>
    <row r="3" spans="1:14" s="108" customFormat="1" ht="90">
      <c r="A3" s="172" t="s">
        <v>2828</v>
      </c>
      <c r="B3" s="172" t="s">
        <v>149</v>
      </c>
      <c r="C3" s="172" t="s">
        <v>2829</v>
      </c>
      <c r="D3" s="172" t="s">
        <v>150</v>
      </c>
      <c r="E3" s="172" t="s">
        <v>151</v>
      </c>
      <c r="F3" s="172" t="s">
        <v>152</v>
      </c>
      <c r="G3" s="172" t="s">
        <v>153</v>
      </c>
      <c r="H3" s="172" t="s">
        <v>154</v>
      </c>
      <c r="I3" s="172" t="s">
        <v>155</v>
      </c>
      <c r="J3" s="172" t="s">
        <v>156</v>
      </c>
      <c r="K3" s="172" t="s">
        <v>157</v>
      </c>
      <c r="L3" s="172" t="s">
        <v>158</v>
      </c>
      <c r="M3" s="172" t="s">
        <v>159</v>
      </c>
      <c r="N3" s="173" t="s">
        <v>160</v>
      </c>
    </row>
    <row r="4" spans="1:14" ht="51.75">
      <c r="A4" s="161" t="s">
        <v>2830</v>
      </c>
      <c r="B4" s="161" t="s">
        <v>2831</v>
      </c>
      <c r="C4" s="174" t="s">
        <v>2832</v>
      </c>
      <c r="D4" s="175"/>
      <c r="E4" s="175" t="s">
        <v>166</v>
      </c>
      <c r="F4" s="176" t="str">
        <f t="shared" ref="F4:F15" si="0">IF($G$2="Yes","Compliant","")</f>
        <v/>
      </c>
      <c r="G4" s="175"/>
      <c r="H4" s="175"/>
      <c r="I4" s="175"/>
      <c r="J4" s="175"/>
      <c r="K4" s="175"/>
      <c r="L4" s="175"/>
      <c r="M4" s="175"/>
      <c r="N4" s="175"/>
    </row>
    <row r="5" spans="1:14" ht="51.75">
      <c r="A5" s="161" t="s">
        <v>2830</v>
      </c>
      <c r="B5" s="161" t="s">
        <v>2833</v>
      </c>
      <c r="C5" s="174" t="s">
        <v>2832</v>
      </c>
      <c r="D5" s="175"/>
      <c r="E5" s="175" t="s">
        <v>166</v>
      </c>
      <c r="F5" s="176" t="str">
        <f t="shared" si="0"/>
        <v/>
      </c>
      <c r="G5" s="175"/>
      <c r="H5" s="175"/>
      <c r="I5" s="175"/>
      <c r="J5" s="175"/>
      <c r="K5" s="175"/>
      <c r="L5" s="175"/>
      <c r="M5" s="175"/>
      <c r="N5" s="175"/>
    </row>
    <row r="6" spans="1:14" ht="51.75">
      <c r="A6" s="161" t="s">
        <v>2830</v>
      </c>
      <c r="B6" s="161" t="s">
        <v>2834</v>
      </c>
      <c r="C6" s="174" t="s">
        <v>2832</v>
      </c>
      <c r="D6" s="175"/>
      <c r="E6" s="175" t="s">
        <v>166</v>
      </c>
      <c r="F6" s="176" t="str">
        <f t="shared" si="0"/>
        <v/>
      </c>
      <c r="G6" s="175"/>
      <c r="H6" s="175"/>
      <c r="I6" s="175"/>
      <c r="J6" s="175"/>
      <c r="K6" s="175"/>
      <c r="L6" s="175"/>
      <c r="M6" s="175"/>
      <c r="N6" s="175"/>
    </row>
    <row r="7" spans="1:14" ht="51.75">
      <c r="A7" s="161" t="s">
        <v>2830</v>
      </c>
      <c r="B7" s="161" t="s">
        <v>2835</v>
      </c>
      <c r="C7" s="174" t="s">
        <v>2836</v>
      </c>
      <c r="D7" s="175"/>
      <c r="E7" s="175" t="s">
        <v>166</v>
      </c>
      <c r="F7" s="176" t="str">
        <f t="shared" si="0"/>
        <v/>
      </c>
      <c r="G7" s="175"/>
      <c r="H7" s="175"/>
      <c r="I7" s="175"/>
      <c r="J7" s="175"/>
      <c r="K7" s="175"/>
      <c r="L7" s="175"/>
      <c r="M7" s="175"/>
      <c r="N7" s="175"/>
    </row>
    <row r="8" spans="1:14" ht="51.75">
      <c r="A8" s="161" t="s">
        <v>2830</v>
      </c>
      <c r="B8" s="161" t="s">
        <v>2837</v>
      </c>
      <c r="C8" s="174" t="s">
        <v>2838</v>
      </c>
      <c r="D8" s="175"/>
      <c r="E8" s="175" t="s">
        <v>166</v>
      </c>
      <c r="F8" s="176" t="str">
        <f t="shared" si="0"/>
        <v/>
      </c>
      <c r="G8" s="175"/>
      <c r="H8" s="175"/>
      <c r="I8" s="175"/>
      <c r="J8" s="175"/>
      <c r="K8" s="175"/>
      <c r="L8" s="175"/>
      <c r="M8" s="175"/>
      <c r="N8" s="175"/>
    </row>
    <row r="9" spans="1:14" ht="51.75">
      <c r="A9" s="161" t="s">
        <v>2830</v>
      </c>
      <c r="B9" s="161" t="s">
        <v>2839</v>
      </c>
      <c r="C9" s="174" t="s">
        <v>2838</v>
      </c>
      <c r="D9" s="175"/>
      <c r="E9" s="175" t="s">
        <v>166</v>
      </c>
      <c r="F9" s="176" t="str">
        <f t="shared" si="0"/>
        <v/>
      </c>
      <c r="G9" s="175"/>
      <c r="H9" s="175"/>
      <c r="I9" s="175"/>
      <c r="J9" s="175"/>
      <c r="K9" s="175"/>
      <c r="L9" s="175"/>
      <c r="M9" s="175"/>
      <c r="N9" s="175"/>
    </row>
    <row r="10" spans="1:14" ht="51.75">
      <c r="A10" s="161" t="s">
        <v>2830</v>
      </c>
      <c r="B10" s="161" t="s">
        <v>2840</v>
      </c>
      <c r="C10" s="174" t="s">
        <v>2838</v>
      </c>
      <c r="D10" s="175"/>
      <c r="E10" s="175" t="s">
        <v>166</v>
      </c>
      <c r="F10" s="176" t="str">
        <f t="shared" si="0"/>
        <v/>
      </c>
      <c r="G10" s="175"/>
      <c r="H10" s="175"/>
      <c r="I10" s="175"/>
      <c r="J10" s="175"/>
      <c r="K10" s="175"/>
      <c r="L10" s="175"/>
      <c r="M10" s="175"/>
      <c r="N10" s="175"/>
    </row>
    <row r="11" spans="1:14" ht="51.75">
      <c r="A11" s="161" t="s">
        <v>2830</v>
      </c>
      <c r="B11" s="161" t="s">
        <v>2841</v>
      </c>
      <c r="C11" s="174" t="s">
        <v>2832</v>
      </c>
      <c r="D11" s="175"/>
      <c r="E11" s="175" t="s">
        <v>166</v>
      </c>
      <c r="F11" s="176" t="str">
        <f t="shared" si="0"/>
        <v/>
      </c>
      <c r="G11" s="175"/>
      <c r="H11" s="175"/>
      <c r="I11" s="175"/>
      <c r="J11" s="175"/>
      <c r="K11" s="175"/>
      <c r="L11" s="175"/>
      <c r="M11" s="175"/>
      <c r="N11" s="175"/>
    </row>
    <row r="12" spans="1:14" ht="51.75">
      <c r="A12" s="161" t="s">
        <v>2830</v>
      </c>
      <c r="B12" s="161" t="s">
        <v>2842</v>
      </c>
      <c r="C12" s="174" t="s">
        <v>2832</v>
      </c>
      <c r="D12" s="175"/>
      <c r="E12" s="175" t="s">
        <v>166</v>
      </c>
      <c r="F12" s="176" t="str">
        <f t="shared" si="0"/>
        <v/>
      </c>
      <c r="G12" s="175"/>
      <c r="H12" s="175"/>
      <c r="I12" s="175"/>
      <c r="J12" s="175"/>
      <c r="K12" s="175"/>
      <c r="L12" s="175"/>
      <c r="M12" s="175"/>
      <c r="N12" s="175"/>
    </row>
    <row r="13" spans="1:14" ht="51.75">
      <c r="A13" s="161" t="s">
        <v>2830</v>
      </c>
      <c r="B13" s="161" t="s">
        <v>2843</v>
      </c>
      <c r="C13" s="174" t="s">
        <v>2838</v>
      </c>
      <c r="D13" s="175"/>
      <c r="E13" s="175" t="s">
        <v>166</v>
      </c>
      <c r="F13" s="176" t="str">
        <f t="shared" si="0"/>
        <v/>
      </c>
      <c r="G13" s="175"/>
      <c r="H13" s="175"/>
      <c r="I13" s="175"/>
      <c r="J13" s="175"/>
      <c r="K13" s="175"/>
      <c r="L13" s="175"/>
      <c r="M13" s="175"/>
      <c r="N13" s="175"/>
    </row>
    <row r="14" spans="1:14" ht="51.75">
      <c r="A14" s="161" t="s">
        <v>2830</v>
      </c>
      <c r="B14" s="161" t="s">
        <v>2844</v>
      </c>
      <c r="C14" s="174" t="s">
        <v>2838</v>
      </c>
      <c r="D14" s="175"/>
      <c r="E14" s="175" t="s">
        <v>166</v>
      </c>
      <c r="F14" s="176"/>
      <c r="G14" s="175"/>
      <c r="H14" s="175"/>
      <c r="I14" s="175"/>
      <c r="J14" s="175"/>
      <c r="K14" s="175"/>
      <c r="L14" s="175"/>
      <c r="M14" s="175"/>
      <c r="N14" s="175"/>
    </row>
    <row r="15" spans="1:14" ht="51.75">
      <c r="A15" s="161" t="s">
        <v>2830</v>
      </c>
      <c r="B15" s="161" t="s">
        <v>2845</v>
      </c>
      <c r="C15" s="174" t="s">
        <v>2838</v>
      </c>
      <c r="D15" s="175"/>
      <c r="E15" s="175" t="s">
        <v>166</v>
      </c>
      <c r="F15" s="176" t="str">
        <f t="shared" si="0"/>
        <v/>
      </c>
      <c r="G15" s="175"/>
      <c r="H15" s="175"/>
      <c r="I15" s="175"/>
      <c r="J15" s="175"/>
      <c r="K15" s="175"/>
      <c r="L15" s="175"/>
      <c r="M15" s="175"/>
      <c r="N15" s="175"/>
    </row>
    <row r="16" spans="1:14" ht="47.25">
      <c r="A16" s="161" t="s">
        <v>2830</v>
      </c>
      <c r="B16" s="161" t="s">
        <v>2846</v>
      </c>
      <c r="C16" s="177" t="s">
        <v>163</v>
      </c>
      <c r="D16" s="177" t="s">
        <v>163</v>
      </c>
      <c r="E16" s="177" t="s">
        <v>163</v>
      </c>
      <c r="F16" s="177" t="s">
        <v>163</v>
      </c>
      <c r="G16" s="177" t="s">
        <v>163</v>
      </c>
      <c r="H16" s="177" t="s">
        <v>163</v>
      </c>
      <c r="I16" s="177" t="s">
        <v>163</v>
      </c>
      <c r="J16" s="177" t="s">
        <v>163</v>
      </c>
      <c r="K16" s="177" t="s">
        <v>163</v>
      </c>
      <c r="L16" s="177" t="s">
        <v>163</v>
      </c>
      <c r="M16" s="177" t="s">
        <v>163</v>
      </c>
      <c r="N16" s="177" t="s">
        <v>163</v>
      </c>
    </row>
    <row r="17" spans="1:14" ht="51.75">
      <c r="A17" s="161" t="s">
        <v>2830</v>
      </c>
      <c r="B17" s="161" t="s">
        <v>2847</v>
      </c>
      <c r="C17" s="174" t="s">
        <v>2838</v>
      </c>
      <c r="D17" s="175"/>
      <c r="E17" s="175" t="s">
        <v>166</v>
      </c>
      <c r="F17" s="176" t="str">
        <f t="shared" ref="F17:F20" si="1">IF($G$2="Yes","Compliant","")</f>
        <v/>
      </c>
      <c r="G17" s="175"/>
      <c r="H17" s="175"/>
      <c r="I17" s="175"/>
      <c r="J17" s="175"/>
      <c r="K17" s="175"/>
      <c r="L17" s="175"/>
      <c r="M17" s="175"/>
      <c r="N17" s="175"/>
    </row>
    <row r="18" spans="1:14" ht="51.75">
      <c r="A18" s="161" t="s">
        <v>2830</v>
      </c>
      <c r="B18" s="161" t="s">
        <v>2848</v>
      </c>
      <c r="C18" s="174" t="s">
        <v>2838</v>
      </c>
      <c r="D18" s="175"/>
      <c r="E18" s="175" t="s">
        <v>166</v>
      </c>
      <c r="F18" s="176" t="str">
        <f t="shared" si="1"/>
        <v/>
      </c>
      <c r="G18" s="175"/>
      <c r="H18" s="175"/>
      <c r="I18" s="175"/>
      <c r="J18" s="175"/>
      <c r="K18" s="175"/>
      <c r="L18" s="175"/>
      <c r="M18" s="175"/>
      <c r="N18" s="175"/>
    </row>
    <row r="19" spans="1:14" ht="51.75">
      <c r="A19" s="161" t="s">
        <v>2830</v>
      </c>
      <c r="B19" s="161" t="s">
        <v>2849</v>
      </c>
      <c r="C19" s="174" t="s">
        <v>2838</v>
      </c>
      <c r="D19" s="175"/>
      <c r="E19" s="175" t="s">
        <v>166</v>
      </c>
      <c r="F19" s="176" t="str">
        <f t="shared" si="1"/>
        <v/>
      </c>
      <c r="G19" s="175"/>
      <c r="H19" s="175"/>
      <c r="I19" s="175"/>
      <c r="J19" s="175"/>
      <c r="K19" s="175"/>
      <c r="L19" s="175"/>
      <c r="M19" s="175"/>
      <c r="N19" s="175"/>
    </row>
    <row r="20" spans="1:14" ht="51.75">
      <c r="A20" s="161" t="s">
        <v>2830</v>
      </c>
      <c r="B20" s="161" t="s">
        <v>2850</v>
      </c>
      <c r="C20" s="174" t="s">
        <v>2838</v>
      </c>
      <c r="D20" s="175"/>
      <c r="E20" s="175" t="s">
        <v>166</v>
      </c>
      <c r="F20" s="176" t="str">
        <f t="shared" si="1"/>
        <v/>
      </c>
      <c r="G20" s="175"/>
      <c r="H20" s="175"/>
      <c r="I20" s="175"/>
      <c r="J20" s="175"/>
      <c r="K20" s="175"/>
      <c r="L20" s="175"/>
      <c r="M20" s="175"/>
      <c r="N20" s="175"/>
    </row>
  </sheetData>
  <sheetProtection autoFilter="0"/>
  <mergeCells count="3">
    <mergeCell ref="A1:B2"/>
    <mergeCell ref="F1:F2"/>
    <mergeCell ref="N1:N2"/>
  </mergeCells>
  <phoneticPr fontId="41" type="noConversion"/>
  <conditionalFormatting sqref="D4:D15 F4:F15 J4:J15 M4:M15">
    <cfRule type="containsText" dxfId="113" priority="37" operator="containsText" text="Non-compliant">
      <formula>NOT(ISERROR(SEARCH("Non-compliant",D4)))</formula>
    </cfRule>
    <cfRule type="containsText" dxfId="112" priority="38" operator="containsText" text="Not applicable">
      <formula>NOT(ISERROR(SEARCH("Not applicable",D4)))</formula>
    </cfRule>
    <cfRule type="containsText" dxfId="111" priority="39" operator="containsText" text="Partially compliant">
      <formula>NOT(ISERROR(SEARCH("Partially compliant",D4)))</formula>
    </cfRule>
    <cfRule type="containsText" dxfId="110" priority="40" operator="containsText" text="Compliant">
      <formula>NOT(ISERROR(SEARCH("Compliant",D4)))</formula>
    </cfRule>
  </conditionalFormatting>
  <conditionalFormatting sqref="D17:D20">
    <cfRule type="containsText" dxfId="109" priority="21" operator="containsText" text="Non-compliant">
      <formula>NOT(ISERROR(SEARCH("Non-compliant",D17)))</formula>
    </cfRule>
    <cfRule type="containsText" dxfId="108" priority="22" operator="containsText" text="Not applicable">
      <formula>NOT(ISERROR(SEARCH("Not applicable",D17)))</formula>
    </cfRule>
    <cfRule type="containsText" dxfId="107" priority="23" operator="containsText" text="Partially compliant">
      <formula>NOT(ISERROR(SEARCH("Partially compliant",D17)))</formula>
    </cfRule>
    <cfRule type="containsText" dxfId="106" priority="24" operator="containsText" text="Compliant">
      <formula>NOT(ISERROR(SEARCH("Compliant",D17)))</formula>
    </cfRule>
  </conditionalFormatting>
  <conditionalFormatting sqref="F17:F20">
    <cfRule type="containsText" dxfId="105" priority="17" operator="containsText" text="Non-compliant">
      <formula>NOT(ISERROR(SEARCH("Non-compliant",F17)))</formula>
    </cfRule>
    <cfRule type="containsText" dxfId="104" priority="18" operator="containsText" text="Not applicable">
      <formula>NOT(ISERROR(SEARCH("Not applicable",F17)))</formula>
    </cfRule>
    <cfRule type="containsText" dxfId="103" priority="19" operator="containsText" text="Partially compliant">
      <formula>NOT(ISERROR(SEARCH("Partially compliant",F17)))</formula>
    </cfRule>
    <cfRule type="containsText" dxfId="102" priority="20" operator="containsText" text="Compliant">
      <formula>NOT(ISERROR(SEARCH("Compliant",F17)))</formula>
    </cfRule>
  </conditionalFormatting>
  <conditionalFormatting sqref="J17:J20">
    <cfRule type="containsText" dxfId="101" priority="13" operator="containsText" text="Non-compliant">
      <formula>NOT(ISERROR(SEARCH("Non-compliant",J17)))</formula>
    </cfRule>
    <cfRule type="containsText" dxfId="100" priority="14" operator="containsText" text="Not applicable">
      <formula>NOT(ISERROR(SEARCH("Not applicable",J17)))</formula>
    </cfRule>
    <cfRule type="containsText" dxfId="99" priority="15" operator="containsText" text="Partially compliant">
      <formula>NOT(ISERROR(SEARCH("Partially compliant",J17)))</formula>
    </cfRule>
    <cfRule type="containsText" dxfId="98" priority="16" operator="containsText" text="Compliant">
      <formula>NOT(ISERROR(SEARCH("Compliant",J17)))</formula>
    </cfRule>
  </conditionalFormatting>
  <conditionalFormatting sqref="M17:M20">
    <cfRule type="containsText" dxfId="97" priority="9" operator="containsText" text="Non-compliant">
      <formula>NOT(ISERROR(SEARCH("Non-compliant",M17)))</formula>
    </cfRule>
    <cfRule type="containsText" dxfId="96" priority="10" operator="containsText" text="Not applicable">
      <formula>NOT(ISERROR(SEARCH("Not applicable",M17)))</formula>
    </cfRule>
    <cfRule type="containsText" dxfId="95" priority="11" operator="containsText" text="Partially compliant">
      <formula>NOT(ISERROR(SEARCH("Partially compliant",M17)))</formula>
    </cfRule>
    <cfRule type="containsText" dxfId="94" priority="12" operator="containsText" text="Compliant">
      <formula>NOT(ISERROR(SEARCH("Compliant",M17)))</formula>
    </cfRule>
  </conditionalFormatting>
  <conditionalFormatting sqref="N1">
    <cfRule type="containsText" dxfId="93" priority="41" operator="containsText" text="Partially compliant">
      <formula>NOT(ISERROR(SEARCH("Partially compliant",N1)))</formula>
    </cfRule>
    <cfRule type="containsText" dxfId="92" priority="42" operator="containsText" text="Not applicable">
      <formula>NOT(ISERROR(SEARCH("Not applicable",N1)))</formula>
    </cfRule>
    <cfRule type="containsText" dxfId="91" priority="43" operator="containsText" text="Non-compliant">
      <formula>NOT(ISERROR(SEARCH("Non-compliant",N1)))</formula>
    </cfRule>
    <cfRule type="containsText" dxfId="90" priority="44" operator="containsText" text="Compliant">
      <formula>NOT(ISERROR(SEARCH("Compliant",N1)))</formula>
    </cfRule>
  </conditionalFormatting>
  <conditionalFormatting sqref="F1">
    <cfRule type="containsText" dxfId="89" priority="1" operator="containsText" text="Partially compliant">
      <formula>NOT(ISERROR(SEARCH("Partially compliant",F1)))</formula>
    </cfRule>
    <cfRule type="containsText" dxfId="88" priority="2" operator="containsText" text="Not applicable">
      <formula>NOT(ISERROR(SEARCH("Not applicable",F1)))</formula>
    </cfRule>
    <cfRule type="containsText" dxfId="87" priority="3" operator="containsText" text="Non-compliant">
      <formula>NOT(ISERROR(SEARCH("Non-compliant",F1)))</formula>
    </cfRule>
    <cfRule type="containsText" dxfId="86" priority="4" operator="containsText" text="Compliant">
      <formula>NOT(ISERROR(SEARCH("Compliant",F1)))</formula>
    </cfRule>
  </conditionalFormatting>
  <dataValidations count="1">
    <dataValidation type="list" allowBlank="1" showInputMessage="1" showErrorMessage="1" sqref="G2" xr:uid="{73070CC9-D5FA-4B1A-AA38-2DDD19AF1B1B}">
      <formula1>"Yes,No"</formula1>
    </dataValidation>
  </dataValidations>
  <hyperlinks>
    <hyperlink ref="N1:N2" location="Definitions!A1" display="DEFINITIONS" xr:uid="{4C20E794-C428-4017-BE44-1CF57BFAAA0D}"/>
  </hyperlinks>
  <pageMargins left="0.7" right="0.7" top="0.75" bottom="0.75" header="0.3" footer="0.3"/>
  <pageSetup paperSize="9" orientation="portrait" horizontalDpi="300" verticalDpi="300" r:id="rId1"/>
  <ignoredErrors>
    <ignoredError sqref="F15:F20 F4:F13"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D7D606D-EF12-4E21-B05A-89E4AC8BDE62}">
          <x14:formula1>
            <xm:f>Instructions!$Q$6:$Q$9</xm:f>
          </x14:formula1>
          <xm:sqref>D17:D20 F17:F20 M17:M20 J17:J20 J4:J15 M4:M15 F4:F15 D4:D15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87DEA-ECD5-4733-8FDD-9F3AE38AB6E6}">
  <sheetPr>
    <tabColor theme="8" tint="-0.249977111117893"/>
  </sheetPr>
  <dimension ref="A1:N74"/>
  <sheetViews>
    <sheetView showGridLines="0" zoomScale="90" zoomScaleNormal="90" workbookViewId="0">
      <selection activeCell="F1" sqref="F1:F2"/>
    </sheetView>
  </sheetViews>
  <sheetFormatPr defaultColWidth="8.7109375" defaultRowHeight="15.75"/>
  <cols>
    <col min="1" max="1" width="18" style="102" customWidth="1"/>
    <col min="2" max="2" width="38" style="102" customWidth="1"/>
    <col min="3" max="3" width="14.140625" style="125" bestFit="1" customWidth="1"/>
    <col min="4" max="4" width="20.5703125" style="103" customWidth="1"/>
    <col min="5" max="5" width="27.85546875" style="103" customWidth="1"/>
    <col min="6" max="6" width="26.7109375" style="103" customWidth="1"/>
    <col min="7" max="14" width="20.7109375" style="103" customWidth="1"/>
    <col min="15" max="16384" width="8.7109375" style="103"/>
  </cols>
  <sheetData>
    <row r="1" spans="1:14" ht="15" customHeight="1">
      <c r="A1" s="330" t="s">
        <v>2851</v>
      </c>
      <c r="B1" s="330"/>
      <c r="C1" s="171"/>
      <c r="F1" s="328" t="s">
        <v>145</v>
      </c>
      <c r="N1" s="329" t="s">
        <v>146</v>
      </c>
    </row>
    <row r="2" spans="1:14" ht="30" customHeight="1">
      <c r="A2" s="330"/>
      <c r="B2" s="330"/>
      <c r="C2" s="171"/>
      <c r="F2" s="328"/>
      <c r="G2" s="104"/>
      <c r="N2" s="329"/>
    </row>
    <row r="3" spans="1:14" s="108" customFormat="1" ht="90">
      <c r="A3" s="172" t="s">
        <v>2828</v>
      </c>
      <c r="B3" s="172" t="s">
        <v>149</v>
      </c>
      <c r="C3" s="172" t="s">
        <v>2829</v>
      </c>
      <c r="D3" s="172" t="s">
        <v>150</v>
      </c>
      <c r="E3" s="172" t="s">
        <v>151</v>
      </c>
      <c r="F3" s="172" t="s">
        <v>152</v>
      </c>
      <c r="G3" s="172" t="s">
        <v>153</v>
      </c>
      <c r="H3" s="172" t="s">
        <v>154</v>
      </c>
      <c r="I3" s="172" t="s">
        <v>155</v>
      </c>
      <c r="J3" s="172" t="s">
        <v>156</v>
      </c>
      <c r="K3" s="172" t="s">
        <v>157</v>
      </c>
      <c r="L3" s="172" t="s">
        <v>158</v>
      </c>
      <c r="M3" s="172" t="s">
        <v>159</v>
      </c>
      <c r="N3" s="173" t="s">
        <v>160</v>
      </c>
    </row>
    <row r="4" spans="1:14" ht="69">
      <c r="A4" s="161" t="s">
        <v>2852</v>
      </c>
      <c r="B4" s="161" t="s">
        <v>2831</v>
      </c>
      <c r="C4" s="174" t="s">
        <v>2832</v>
      </c>
      <c r="D4" s="175"/>
      <c r="E4" s="175" t="s">
        <v>166</v>
      </c>
      <c r="F4" s="176" t="str">
        <f t="shared" ref="F4:F66" si="0">IF($G$2="Yes","Compliant","")</f>
        <v/>
      </c>
      <c r="G4" s="175"/>
      <c r="H4" s="175"/>
      <c r="I4" s="175"/>
      <c r="J4" s="175"/>
      <c r="K4" s="175"/>
      <c r="L4" s="175"/>
      <c r="M4" s="175"/>
      <c r="N4" s="175"/>
    </row>
    <row r="5" spans="1:14" ht="69">
      <c r="A5" s="161" t="s">
        <v>2852</v>
      </c>
      <c r="B5" s="161" t="s">
        <v>2833</v>
      </c>
      <c r="C5" s="174" t="s">
        <v>2832</v>
      </c>
      <c r="D5" s="175"/>
      <c r="E5" s="175" t="s">
        <v>166</v>
      </c>
      <c r="F5" s="176" t="str">
        <f t="shared" si="0"/>
        <v/>
      </c>
      <c r="G5" s="175"/>
      <c r="H5" s="175"/>
      <c r="I5" s="175"/>
      <c r="J5" s="175"/>
      <c r="K5" s="175"/>
      <c r="L5" s="175"/>
      <c r="M5" s="175"/>
      <c r="N5" s="175"/>
    </row>
    <row r="6" spans="1:14" ht="69">
      <c r="A6" s="161" t="s">
        <v>2852</v>
      </c>
      <c r="B6" s="161" t="s">
        <v>2834</v>
      </c>
      <c r="C6" s="174" t="s">
        <v>2832</v>
      </c>
      <c r="D6" s="175"/>
      <c r="E6" s="175" t="s">
        <v>166</v>
      </c>
      <c r="F6" s="176" t="str">
        <f t="shared" si="0"/>
        <v/>
      </c>
      <c r="G6" s="175"/>
      <c r="H6" s="175"/>
      <c r="I6" s="175"/>
      <c r="J6" s="175"/>
      <c r="K6" s="175"/>
      <c r="L6" s="175"/>
      <c r="M6" s="175"/>
      <c r="N6" s="175"/>
    </row>
    <row r="7" spans="1:14" ht="69">
      <c r="A7" s="161" t="s">
        <v>2852</v>
      </c>
      <c r="B7" s="161" t="s">
        <v>2835</v>
      </c>
      <c r="C7" s="174" t="s">
        <v>2836</v>
      </c>
      <c r="D7" s="175"/>
      <c r="E7" s="175" t="s">
        <v>166</v>
      </c>
      <c r="F7" s="176" t="str">
        <f t="shared" si="0"/>
        <v/>
      </c>
      <c r="G7" s="175"/>
      <c r="H7" s="175"/>
      <c r="I7" s="175"/>
      <c r="J7" s="175"/>
      <c r="K7" s="175"/>
      <c r="L7" s="175"/>
      <c r="M7" s="175"/>
      <c r="N7" s="175"/>
    </row>
    <row r="8" spans="1:14" ht="69">
      <c r="A8" s="161" t="s">
        <v>2852</v>
      </c>
      <c r="B8" s="161" t="s">
        <v>2837</v>
      </c>
      <c r="C8" s="174" t="s">
        <v>2838</v>
      </c>
      <c r="D8" s="175"/>
      <c r="E8" s="175" t="s">
        <v>166</v>
      </c>
      <c r="F8" s="176" t="str">
        <f t="shared" si="0"/>
        <v/>
      </c>
      <c r="G8" s="175"/>
      <c r="H8" s="175"/>
      <c r="I8" s="175"/>
      <c r="J8" s="175"/>
      <c r="K8" s="175"/>
      <c r="L8" s="175"/>
      <c r="M8" s="175"/>
      <c r="N8" s="175"/>
    </row>
    <row r="9" spans="1:14" ht="69">
      <c r="A9" s="161" t="s">
        <v>2852</v>
      </c>
      <c r="B9" s="161" t="s">
        <v>2839</v>
      </c>
      <c r="C9" s="174" t="s">
        <v>2836</v>
      </c>
      <c r="D9" s="175"/>
      <c r="E9" s="175" t="s">
        <v>166</v>
      </c>
      <c r="F9" s="176" t="str">
        <f t="shared" si="0"/>
        <v/>
      </c>
      <c r="G9" s="175"/>
      <c r="H9" s="175"/>
      <c r="I9" s="175"/>
      <c r="J9" s="175"/>
      <c r="K9" s="175"/>
      <c r="L9" s="175"/>
      <c r="M9" s="175"/>
      <c r="N9" s="175"/>
    </row>
    <row r="10" spans="1:14" ht="69">
      <c r="A10" s="161" t="s">
        <v>2852</v>
      </c>
      <c r="B10" s="161" t="s">
        <v>2840</v>
      </c>
      <c r="C10" s="174" t="s">
        <v>2836</v>
      </c>
      <c r="D10" s="175"/>
      <c r="E10" s="175" t="s">
        <v>166</v>
      </c>
      <c r="F10" s="176" t="str">
        <f t="shared" si="0"/>
        <v/>
      </c>
      <c r="G10" s="175"/>
      <c r="H10" s="175"/>
      <c r="I10" s="175"/>
      <c r="J10" s="175"/>
      <c r="K10" s="175"/>
      <c r="L10" s="175"/>
      <c r="M10" s="175"/>
      <c r="N10" s="175"/>
    </row>
    <row r="11" spans="1:14" ht="69">
      <c r="A11" s="161" t="s">
        <v>2852</v>
      </c>
      <c r="B11" s="161" t="s">
        <v>2841</v>
      </c>
      <c r="C11" s="174" t="s">
        <v>2832</v>
      </c>
      <c r="D11" s="175"/>
      <c r="E11" s="175" t="s">
        <v>166</v>
      </c>
      <c r="F11" s="176" t="str">
        <f t="shared" si="0"/>
        <v/>
      </c>
      <c r="G11" s="175"/>
      <c r="H11" s="175"/>
      <c r="I11" s="175"/>
      <c r="J11" s="175"/>
      <c r="K11" s="175"/>
      <c r="L11" s="175"/>
      <c r="M11" s="175"/>
      <c r="N11" s="175"/>
    </row>
    <row r="12" spans="1:14" ht="69">
      <c r="A12" s="161" t="s">
        <v>2852</v>
      </c>
      <c r="B12" s="161" t="s">
        <v>2842</v>
      </c>
      <c r="C12" s="174" t="s">
        <v>2832</v>
      </c>
      <c r="D12" s="175"/>
      <c r="E12" s="175" t="s">
        <v>166</v>
      </c>
      <c r="F12" s="176" t="str">
        <f t="shared" si="0"/>
        <v/>
      </c>
      <c r="G12" s="175"/>
      <c r="H12" s="175"/>
      <c r="I12" s="175"/>
      <c r="J12" s="175"/>
      <c r="K12" s="175"/>
      <c r="L12" s="175"/>
      <c r="M12" s="175"/>
      <c r="N12" s="175"/>
    </row>
    <row r="13" spans="1:14" ht="69">
      <c r="A13" s="161" t="s">
        <v>2852</v>
      </c>
      <c r="B13" s="161" t="s">
        <v>2843</v>
      </c>
      <c r="C13" s="174" t="s">
        <v>2832</v>
      </c>
      <c r="D13" s="175"/>
      <c r="E13" s="175" t="s">
        <v>166</v>
      </c>
      <c r="F13" s="176" t="str">
        <f t="shared" si="0"/>
        <v/>
      </c>
      <c r="G13" s="175"/>
      <c r="H13" s="175"/>
      <c r="I13" s="175"/>
      <c r="J13" s="175"/>
      <c r="K13" s="175"/>
      <c r="L13" s="175"/>
      <c r="M13" s="175"/>
      <c r="N13" s="175"/>
    </row>
    <row r="14" spans="1:14" ht="69">
      <c r="A14" s="161" t="s">
        <v>2852</v>
      </c>
      <c r="B14" s="161" t="s">
        <v>2844</v>
      </c>
      <c r="C14" s="174" t="s">
        <v>2838</v>
      </c>
      <c r="D14" s="175"/>
      <c r="E14" s="175" t="s">
        <v>166</v>
      </c>
      <c r="F14" s="176" t="str">
        <f t="shared" si="0"/>
        <v/>
      </c>
      <c r="G14" s="175"/>
      <c r="H14" s="175"/>
      <c r="I14" s="175"/>
      <c r="J14" s="175"/>
      <c r="K14" s="175"/>
      <c r="L14" s="175"/>
      <c r="M14" s="175"/>
      <c r="N14" s="175"/>
    </row>
    <row r="15" spans="1:14" ht="69">
      <c r="A15" s="161" t="s">
        <v>2852</v>
      </c>
      <c r="B15" s="161" t="s">
        <v>2853</v>
      </c>
      <c r="C15" s="174" t="s">
        <v>2838</v>
      </c>
      <c r="D15" s="175"/>
      <c r="E15" s="175" t="s">
        <v>166</v>
      </c>
      <c r="F15" s="176" t="str">
        <f t="shared" si="0"/>
        <v/>
      </c>
      <c r="G15" s="175"/>
      <c r="H15" s="175"/>
      <c r="I15" s="175"/>
      <c r="J15" s="175"/>
      <c r="K15" s="175"/>
      <c r="L15" s="175"/>
      <c r="M15" s="175"/>
      <c r="N15" s="175"/>
    </row>
    <row r="16" spans="1:14" ht="47.25">
      <c r="A16" s="161" t="s">
        <v>2852</v>
      </c>
      <c r="B16" s="161" t="s">
        <v>2846</v>
      </c>
      <c r="C16" s="177" t="s">
        <v>163</v>
      </c>
      <c r="D16" s="177" t="s">
        <v>163</v>
      </c>
      <c r="E16" s="177" t="s">
        <v>163</v>
      </c>
      <c r="F16" s="177" t="s">
        <v>163</v>
      </c>
      <c r="G16" s="177" t="s">
        <v>163</v>
      </c>
      <c r="H16" s="177" t="s">
        <v>163</v>
      </c>
      <c r="I16" s="177" t="s">
        <v>163</v>
      </c>
      <c r="J16" s="177" t="s">
        <v>163</v>
      </c>
      <c r="K16" s="177" t="s">
        <v>163</v>
      </c>
      <c r="L16" s="177" t="s">
        <v>163</v>
      </c>
      <c r="M16" s="177" t="s">
        <v>163</v>
      </c>
      <c r="N16" s="177" t="s">
        <v>163</v>
      </c>
    </row>
    <row r="17" spans="1:14" ht="69">
      <c r="A17" s="161" t="s">
        <v>2852</v>
      </c>
      <c r="B17" s="161" t="s">
        <v>2847</v>
      </c>
      <c r="C17" s="174" t="s">
        <v>2838</v>
      </c>
      <c r="D17" s="175"/>
      <c r="E17" s="175" t="s">
        <v>166</v>
      </c>
      <c r="F17" s="176" t="str">
        <f t="shared" si="0"/>
        <v/>
      </c>
      <c r="G17" s="175"/>
      <c r="H17" s="175"/>
      <c r="I17" s="175"/>
      <c r="J17" s="175"/>
      <c r="K17" s="175"/>
      <c r="L17" s="175"/>
      <c r="M17" s="175"/>
      <c r="N17" s="175"/>
    </row>
    <row r="18" spans="1:14" ht="69">
      <c r="A18" s="161" t="s">
        <v>2852</v>
      </c>
      <c r="B18" s="161" t="s">
        <v>2848</v>
      </c>
      <c r="C18" s="174" t="s">
        <v>2838</v>
      </c>
      <c r="D18" s="175"/>
      <c r="E18" s="175" t="s">
        <v>166</v>
      </c>
      <c r="F18" s="176" t="str">
        <f t="shared" si="0"/>
        <v/>
      </c>
      <c r="G18" s="175"/>
      <c r="H18" s="175"/>
      <c r="I18" s="175"/>
      <c r="J18" s="175"/>
      <c r="K18" s="175"/>
      <c r="L18" s="175"/>
      <c r="M18" s="175"/>
      <c r="N18" s="175"/>
    </row>
    <row r="19" spans="1:14" ht="69">
      <c r="A19" s="161" t="s">
        <v>2852</v>
      </c>
      <c r="B19" s="161" t="s">
        <v>2849</v>
      </c>
      <c r="C19" s="174" t="s">
        <v>2838</v>
      </c>
      <c r="D19" s="175"/>
      <c r="E19" s="175" t="s">
        <v>166</v>
      </c>
      <c r="F19" s="176" t="str">
        <f t="shared" si="0"/>
        <v/>
      </c>
      <c r="G19" s="175"/>
      <c r="H19" s="175"/>
      <c r="I19" s="175"/>
      <c r="J19" s="175"/>
      <c r="K19" s="175"/>
      <c r="L19" s="175"/>
      <c r="M19" s="175"/>
      <c r="N19" s="175"/>
    </row>
    <row r="20" spans="1:14" ht="69">
      <c r="A20" s="161" t="s">
        <v>2852</v>
      </c>
      <c r="B20" s="161" t="s">
        <v>2854</v>
      </c>
      <c r="C20" s="174" t="s">
        <v>2836</v>
      </c>
      <c r="D20" s="175"/>
      <c r="E20" s="175" t="s">
        <v>166</v>
      </c>
      <c r="F20" s="176" t="str">
        <f t="shared" si="0"/>
        <v/>
      </c>
      <c r="G20" s="175"/>
      <c r="H20" s="175"/>
      <c r="I20" s="175"/>
      <c r="J20" s="175"/>
      <c r="K20" s="175"/>
      <c r="L20" s="175"/>
      <c r="M20" s="175"/>
      <c r="N20" s="175"/>
    </row>
    <row r="21" spans="1:14" ht="69">
      <c r="A21" s="161" t="s">
        <v>2852</v>
      </c>
      <c r="B21" s="161" t="s">
        <v>2855</v>
      </c>
      <c r="C21" s="174" t="s">
        <v>2838</v>
      </c>
      <c r="D21" s="175"/>
      <c r="E21" s="175" t="s">
        <v>166</v>
      </c>
      <c r="F21" s="176" t="str">
        <f t="shared" si="0"/>
        <v/>
      </c>
      <c r="G21" s="175"/>
      <c r="H21" s="175"/>
      <c r="I21" s="175"/>
      <c r="J21" s="175"/>
      <c r="K21" s="175"/>
      <c r="L21" s="175"/>
      <c r="M21" s="175"/>
      <c r="N21" s="175"/>
    </row>
    <row r="22" spans="1:14" ht="69">
      <c r="A22" s="161" t="s">
        <v>2852</v>
      </c>
      <c r="B22" s="161" t="s">
        <v>2856</v>
      </c>
      <c r="C22" s="174" t="s">
        <v>2836</v>
      </c>
      <c r="D22" s="175"/>
      <c r="E22" s="175" t="s">
        <v>166</v>
      </c>
      <c r="F22" s="176" t="str">
        <f t="shared" si="0"/>
        <v/>
      </c>
      <c r="G22" s="175"/>
      <c r="H22" s="175"/>
      <c r="I22" s="175"/>
      <c r="J22" s="175"/>
      <c r="K22" s="175"/>
      <c r="L22" s="175"/>
      <c r="M22" s="175"/>
      <c r="N22" s="175"/>
    </row>
    <row r="23" spans="1:14" ht="69">
      <c r="A23" s="161" t="s">
        <v>2852</v>
      </c>
      <c r="B23" s="161" t="s">
        <v>2857</v>
      </c>
      <c r="C23" s="174" t="s">
        <v>2836</v>
      </c>
      <c r="D23" s="175"/>
      <c r="E23" s="175" t="s">
        <v>166</v>
      </c>
      <c r="F23" s="176" t="str">
        <f t="shared" si="0"/>
        <v/>
      </c>
      <c r="G23" s="175"/>
      <c r="H23" s="175"/>
      <c r="I23" s="175"/>
      <c r="J23" s="175"/>
      <c r="K23" s="175"/>
      <c r="L23" s="175"/>
      <c r="M23" s="175"/>
      <c r="N23" s="175"/>
    </row>
    <row r="24" spans="1:14" ht="69">
      <c r="A24" s="161" t="s">
        <v>2852</v>
      </c>
      <c r="B24" s="161" t="s">
        <v>2858</v>
      </c>
      <c r="C24" s="174" t="s">
        <v>2836</v>
      </c>
      <c r="D24" s="175"/>
      <c r="E24" s="175" t="s">
        <v>166</v>
      </c>
      <c r="F24" s="176" t="str">
        <f t="shared" si="0"/>
        <v/>
      </c>
      <c r="G24" s="175"/>
      <c r="H24" s="175"/>
      <c r="I24" s="175"/>
      <c r="J24" s="175"/>
      <c r="K24" s="175"/>
      <c r="L24" s="175"/>
      <c r="M24" s="175"/>
      <c r="N24" s="175"/>
    </row>
    <row r="25" spans="1:14" ht="69">
      <c r="A25" s="161" t="s">
        <v>2852</v>
      </c>
      <c r="B25" s="161" t="s">
        <v>2859</v>
      </c>
      <c r="C25" s="174" t="s">
        <v>2838</v>
      </c>
      <c r="D25" s="175"/>
      <c r="E25" s="175" t="s">
        <v>166</v>
      </c>
      <c r="F25" s="176" t="str">
        <f t="shared" si="0"/>
        <v/>
      </c>
      <c r="G25" s="175"/>
      <c r="H25" s="175"/>
      <c r="I25" s="175"/>
      <c r="J25" s="175"/>
      <c r="K25" s="175"/>
      <c r="L25" s="175"/>
      <c r="M25" s="175"/>
      <c r="N25" s="175"/>
    </row>
    <row r="26" spans="1:14" ht="69">
      <c r="A26" s="161" t="s">
        <v>2860</v>
      </c>
      <c r="B26" s="161" t="s">
        <v>2831</v>
      </c>
      <c r="C26" s="174" t="s">
        <v>2832</v>
      </c>
      <c r="D26" s="175"/>
      <c r="E26" s="175" t="s">
        <v>166</v>
      </c>
      <c r="F26" s="176" t="str">
        <f t="shared" si="0"/>
        <v/>
      </c>
      <c r="G26" s="175"/>
      <c r="H26" s="175"/>
      <c r="I26" s="175"/>
      <c r="J26" s="175"/>
      <c r="K26" s="175"/>
      <c r="L26" s="175"/>
      <c r="M26" s="175"/>
      <c r="N26" s="175"/>
    </row>
    <row r="27" spans="1:14" ht="69">
      <c r="A27" s="161" t="s">
        <v>2860</v>
      </c>
      <c r="B27" s="161" t="s">
        <v>2833</v>
      </c>
      <c r="C27" s="174" t="s">
        <v>2832</v>
      </c>
      <c r="D27" s="175"/>
      <c r="E27" s="175" t="s">
        <v>166</v>
      </c>
      <c r="F27" s="176" t="str">
        <f t="shared" si="0"/>
        <v/>
      </c>
      <c r="G27" s="175"/>
      <c r="H27" s="175"/>
      <c r="I27" s="175"/>
      <c r="J27" s="175"/>
      <c r="K27" s="175"/>
      <c r="L27" s="175"/>
      <c r="M27" s="175"/>
      <c r="N27" s="175"/>
    </row>
    <row r="28" spans="1:14" ht="69">
      <c r="A28" s="161" t="s">
        <v>2860</v>
      </c>
      <c r="B28" s="161" t="s">
        <v>2834</v>
      </c>
      <c r="C28" s="174" t="s">
        <v>2832</v>
      </c>
      <c r="D28" s="175"/>
      <c r="E28" s="175" t="s">
        <v>166</v>
      </c>
      <c r="F28" s="176" t="str">
        <f t="shared" si="0"/>
        <v/>
      </c>
      <c r="G28" s="175"/>
      <c r="H28" s="175"/>
      <c r="I28" s="175"/>
      <c r="J28" s="175"/>
      <c r="K28" s="175"/>
      <c r="L28" s="175"/>
      <c r="M28" s="175"/>
      <c r="N28" s="175"/>
    </row>
    <row r="29" spans="1:14" ht="69">
      <c r="A29" s="161" t="s">
        <v>2860</v>
      </c>
      <c r="B29" s="161" t="s">
        <v>2835</v>
      </c>
      <c r="C29" s="174" t="s">
        <v>2836</v>
      </c>
      <c r="D29" s="175"/>
      <c r="E29" s="175" t="s">
        <v>166</v>
      </c>
      <c r="F29" s="176" t="str">
        <f t="shared" si="0"/>
        <v/>
      </c>
      <c r="G29" s="175"/>
      <c r="H29" s="175"/>
      <c r="I29" s="175"/>
      <c r="J29" s="175"/>
      <c r="K29" s="175"/>
      <c r="L29" s="175"/>
      <c r="M29" s="175"/>
      <c r="N29" s="175"/>
    </row>
    <row r="30" spans="1:14" ht="69">
      <c r="A30" s="161" t="s">
        <v>2860</v>
      </c>
      <c r="B30" s="161" t="s">
        <v>2861</v>
      </c>
      <c r="C30" s="174" t="s">
        <v>2836</v>
      </c>
      <c r="D30" s="175"/>
      <c r="E30" s="175" t="s">
        <v>166</v>
      </c>
      <c r="F30" s="176" t="str">
        <f t="shared" si="0"/>
        <v/>
      </c>
      <c r="G30" s="175"/>
      <c r="H30" s="175"/>
      <c r="I30" s="175"/>
      <c r="J30" s="175"/>
      <c r="K30" s="175"/>
      <c r="L30" s="175"/>
      <c r="M30" s="175"/>
      <c r="N30" s="175"/>
    </row>
    <row r="31" spans="1:14" ht="69">
      <c r="A31" s="161" t="s">
        <v>2860</v>
      </c>
      <c r="B31" s="161" t="s">
        <v>2839</v>
      </c>
      <c r="C31" s="174" t="s">
        <v>2836</v>
      </c>
      <c r="D31" s="175"/>
      <c r="E31" s="175" t="s">
        <v>166</v>
      </c>
      <c r="F31" s="176" t="str">
        <f t="shared" si="0"/>
        <v/>
      </c>
      <c r="G31" s="175"/>
      <c r="H31" s="175"/>
      <c r="I31" s="175"/>
      <c r="J31" s="175"/>
      <c r="K31" s="175"/>
      <c r="L31" s="175"/>
      <c r="M31" s="175"/>
      <c r="N31" s="175"/>
    </row>
    <row r="32" spans="1:14" ht="69">
      <c r="A32" s="161" t="s">
        <v>2860</v>
      </c>
      <c r="B32" s="161" t="s">
        <v>2840</v>
      </c>
      <c r="C32" s="174" t="s">
        <v>2836</v>
      </c>
      <c r="D32" s="175"/>
      <c r="E32" s="175" t="s">
        <v>166</v>
      </c>
      <c r="F32" s="176" t="str">
        <f t="shared" si="0"/>
        <v/>
      </c>
      <c r="G32" s="175"/>
      <c r="H32" s="175"/>
      <c r="I32" s="175"/>
      <c r="J32" s="175"/>
      <c r="K32" s="175"/>
      <c r="L32" s="175"/>
      <c r="M32" s="175"/>
      <c r="N32" s="175"/>
    </row>
    <row r="33" spans="1:14" ht="69">
      <c r="A33" s="161" t="s">
        <v>2860</v>
      </c>
      <c r="B33" s="161" t="s">
        <v>2841</v>
      </c>
      <c r="C33" s="174" t="s">
        <v>2832</v>
      </c>
      <c r="D33" s="175"/>
      <c r="E33" s="175" t="s">
        <v>166</v>
      </c>
      <c r="F33" s="176" t="str">
        <f t="shared" si="0"/>
        <v/>
      </c>
      <c r="G33" s="175"/>
      <c r="H33" s="175"/>
      <c r="I33" s="175"/>
      <c r="J33" s="175"/>
      <c r="K33" s="175"/>
      <c r="L33" s="175"/>
      <c r="M33" s="175"/>
      <c r="N33" s="175"/>
    </row>
    <row r="34" spans="1:14" ht="69">
      <c r="A34" s="161" t="s">
        <v>2860</v>
      </c>
      <c r="B34" s="161" t="s">
        <v>2842</v>
      </c>
      <c r="C34" s="174" t="s">
        <v>2832</v>
      </c>
      <c r="D34" s="175"/>
      <c r="E34" s="175" t="s">
        <v>166</v>
      </c>
      <c r="F34" s="176" t="str">
        <f t="shared" si="0"/>
        <v/>
      </c>
      <c r="G34" s="175"/>
      <c r="H34" s="175"/>
      <c r="I34" s="175"/>
      <c r="J34" s="175"/>
      <c r="K34" s="175"/>
      <c r="L34" s="175"/>
      <c r="M34" s="175"/>
      <c r="N34" s="175"/>
    </row>
    <row r="35" spans="1:14" ht="69">
      <c r="A35" s="161" t="s">
        <v>2860</v>
      </c>
      <c r="B35" s="161" t="s">
        <v>2843</v>
      </c>
      <c r="C35" s="174" t="s">
        <v>2832</v>
      </c>
      <c r="D35" s="175"/>
      <c r="E35" s="175" t="s">
        <v>166</v>
      </c>
      <c r="F35" s="176" t="str">
        <f t="shared" si="0"/>
        <v/>
      </c>
      <c r="G35" s="175"/>
      <c r="H35" s="175"/>
      <c r="I35" s="175"/>
      <c r="J35" s="175"/>
      <c r="K35" s="175"/>
      <c r="L35" s="175"/>
      <c r="M35" s="175"/>
      <c r="N35" s="175"/>
    </row>
    <row r="36" spans="1:14" ht="69">
      <c r="A36" s="161" t="s">
        <v>2860</v>
      </c>
      <c r="B36" s="161" t="s">
        <v>2844</v>
      </c>
      <c r="C36" s="174" t="s">
        <v>2836</v>
      </c>
      <c r="D36" s="175"/>
      <c r="E36" s="175" t="s">
        <v>166</v>
      </c>
      <c r="F36" s="176" t="str">
        <f t="shared" si="0"/>
        <v/>
      </c>
      <c r="G36" s="175"/>
      <c r="H36" s="175"/>
      <c r="I36" s="175"/>
      <c r="J36" s="175"/>
      <c r="K36" s="175"/>
      <c r="L36" s="175"/>
      <c r="M36" s="175"/>
      <c r="N36" s="175"/>
    </row>
    <row r="37" spans="1:14" ht="69">
      <c r="A37" s="161" t="s">
        <v>2860</v>
      </c>
      <c r="B37" s="161" t="s">
        <v>2853</v>
      </c>
      <c r="C37" s="174" t="s">
        <v>2836</v>
      </c>
      <c r="D37" s="175"/>
      <c r="E37" s="175" t="s">
        <v>166</v>
      </c>
      <c r="F37" s="176" t="str">
        <f t="shared" si="0"/>
        <v/>
      </c>
      <c r="G37" s="175"/>
      <c r="H37" s="175"/>
      <c r="I37" s="175"/>
      <c r="J37" s="175"/>
      <c r="K37" s="175"/>
      <c r="L37" s="175"/>
      <c r="M37" s="175"/>
      <c r="N37" s="175"/>
    </row>
    <row r="38" spans="1:14" ht="47.25">
      <c r="A38" s="161" t="s">
        <v>2860</v>
      </c>
      <c r="B38" s="161" t="s">
        <v>2846</v>
      </c>
      <c r="C38" s="177" t="s">
        <v>163</v>
      </c>
      <c r="D38" s="177" t="s">
        <v>163</v>
      </c>
      <c r="E38" s="177" t="s">
        <v>163</v>
      </c>
      <c r="F38" s="177" t="s">
        <v>163</v>
      </c>
      <c r="G38" s="177" t="s">
        <v>163</v>
      </c>
      <c r="H38" s="177" t="s">
        <v>163</v>
      </c>
      <c r="I38" s="177" t="s">
        <v>163</v>
      </c>
      <c r="J38" s="177" t="s">
        <v>163</v>
      </c>
      <c r="K38" s="177" t="s">
        <v>163</v>
      </c>
      <c r="L38" s="177" t="s">
        <v>163</v>
      </c>
      <c r="M38" s="177" t="s">
        <v>163</v>
      </c>
      <c r="N38" s="177" t="s">
        <v>163</v>
      </c>
    </row>
    <row r="39" spans="1:14" ht="69">
      <c r="A39" s="161" t="s">
        <v>2860</v>
      </c>
      <c r="B39" s="161" t="s">
        <v>2847</v>
      </c>
      <c r="C39" s="174" t="s">
        <v>2836</v>
      </c>
      <c r="D39" s="175"/>
      <c r="E39" s="175" t="s">
        <v>166</v>
      </c>
      <c r="F39" s="176" t="str">
        <f t="shared" si="0"/>
        <v/>
      </c>
      <c r="G39" s="175"/>
      <c r="H39" s="175"/>
      <c r="I39" s="175"/>
      <c r="J39" s="175"/>
      <c r="K39" s="175"/>
      <c r="L39" s="175"/>
      <c r="M39" s="175"/>
      <c r="N39" s="175"/>
    </row>
    <row r="40" spans="1:14" ht="69">
      <c r="A40" s="161" t="s">
        <v>2860</v>
      </c>
      <c r="B40" s="161" t="s">
        <v>2848</v>
      </c>
      <c r="C40" s="174" t="s">
        <v>2836</v>
      </c>
      <c r="D40" s="175"/>
      <c r="E40" s="175" t="s">
        <v>166</v>
      </c>
      <c r="F40" s="176" t="str">
        <f t="shared" si="0"/>
        <v/>
      </c>
      <c r="G40" s="175"/>
      <c r="H40" s="175"/>
      <c r="I40" s="175"/>
      <c r="J40" s="175"/>
      <c r="K40" s="175"/>
      <c r="L40" s="175"/>
      <c r="M40" s="175"/>
      <c r="N40" s="175"/>
    </row>
    <row r="41" spans="1:14" ht="69">
      <c r="A41" s="161" t="s">
        <v>2860</v>
      </c>
      <c r="B41" s="161" t="s">
        <v>2849</v>
      </c>
      <c r="C41" s="174" t="s">
        <v>2836</v>
      </c>
      <c r="D41" s="175"/>
      <c r="E41" s="175" t="s">
        <v>166</v>
      </c>
      <c r="F41" s="176" t="str">
        <f t="shared" si="0"/>
        <v/>
      </c>
      <c r="G41" s="175"/>
      <c r="H41" s="175"/>
      <c r="I41" s="175"/>
      <c r="J41" s="175"/>
      <c r="K41" s="175"/>
      <c r="L41" s="175"/>
      <c r="M41" s="175"/>
      <c r="N41" s="175"/>
    </row>
    <row r="42" spans="1:14" ht="69">
      <c r="A42" s="161" t="s">
        <v>2860</v>
      </c>
      <c r="B42" s="161" t="s">
        <v>2854</v>
      </c>
      <c r="C42" s="174" t="s">
        <v>2836</v>
      </c>
      <c r="D42" s="175"/>
      <c r="E42" s="175" t="s">
        <v>166</v>
      </c>
      <c r="F42" s="176" t="str">
        <f t="shared" si="0"/>
        <v/>
      </c>
      <c r="G42" s="175"/>
      <c r="H42" s="175"/>
      <c r="I42" s="175"/>
      <c r="J42" s="175"/>
      <c r="K42" s="175"/>
      <c r="L42" s="175"/>
      <c r="M42" s="175"/>
      <c r="N42" s="175"/>
    </row>
    <row r="43" spans="1:14" ht="69">
      <c r="A43" s="161" t="s">
        <v>2860</v>
      </c>
      <c r="B43" s="161" t="s">
        <v>2855</v>
      </c>
      <c r="C43" s="174" t="s">
        <v>2836</v>
      </c>
      <c r="D43" s="175"/>
      <c r="E43" s="175" t="s">
        <v>166</v>
      </c>
      <c r="F43" s="176" t="str">
        <f t="shared" si="0"/>
        <v/>
      </c>
      <c r="G43" s="175"/>
      <c r="H43" s="175"/>
      <c r="I43" s="175"/>
      <c r="J43" s="175"/>
      <c r="K43" s="175"/>
      <c r="L43" s="175"/>
      <c r="M43" s="175"/>
      <c r="N43" s="175"/>
    </row>
    <row r="44" spans="1:14" ht="69">
      <c r="A44" s="161" t="s">
        <v>2860</v>
      </c>
      <c r="B44" s="161" t="s">
        <v>2856</v>
      </c>
      <c r="C44" s="174" t="s">
        <v>2836</v>
      </c>
      <c r="D44" s="175"/>
      <c r="E44" s="175" t="s">
        <v>166</v>
      </c>
      <c r="F44" s="176" t="str">
        <f t="shared" si="0"/>
        <v/>
      </c>
      <c r="G44" s="175"/>
      <c r="H44" s="175"/>
      <c r="I44" s="175"/>
      <c r="J44" s="175"/>
      <c r="K44" s="175"/>
      <c r="L44" s="175"/>
      <c r="M44" s="175"/>
      <c r="N44" s="175"/>
    </row>
    <row r="45" spans="1:14" ht="69">
      <c r="A45" s="161" t="s">
        <v>2860</v>
      </c>
      <c r="B45" s="161" t="s">
        <v>2857</v>
      </c>
      <c r="C45" s="174" t="s">
        <v>2836</v>
      </c>
      <c r="D45" s="175"/>
      <c r="E45" s="175" t="s">
        <v>166</v>
      </c>
      <c r="F45" s="176" t="str">
        <f t="shared" si="0"/>
        <v/>
      </c>
      <c r="G45" s="175"/>
      <c r="H45" s="175"/>
      <c r="I45" s="175"/>
      <c r="J45" s="175"/>
      <c r="K45" s="175"/>
      <c r="L45" s="175"/>
      <c r="M45" s="175"/>
      <c r="N45" s="175"/>
    </row>
    <row r="46" spans="1:14" ht="69">
      <c r="A46" s="161" t="s">
        <v>2860</v>
      </c>
      <c r="B46" s="161" t="s">
        <v>2858</v>
      </c>
      <c r="C46" s="174" t="s">
        <v>2836</v>
      </c>
      <c r="D46" s="175"/>
      <c r="E46" s="175" t="s">
        <v>166</v>
      </c>
      <c r="F46" s="176" t="str">
        <f t="shared" si="0"/>
        <v/>
      </c>
      <c r="G46" s="175"/>
      <c r="H46" s="175"/>
      <c r="I46" s="175"/>
      <c r="J46" s="175"/>
      <c r="K46" s="175"/>
      <c r="L46" s="175"/>
      <c r="M46" s="175"/>
      <c r="N46" s="175"/>
    </row>
    <row r="47" spans="1:14" ht="69">
      <c r="A47" s="161" t="s">
        <v>2860</v>
      </c>
      <c r="B47" s="161" t="s">
        <v>2862</v>
      </c>
      <c r="C47" s="174" t="s">
        <v>2836</v>
      </c>
      <c r="D47" s="175"/>
      <c r="E47" s="175" t="s">
        <v>166</v>
      </c>
      <c r="F47" s="176" t="str">
        <f t="shared" si="0"/>
        <v/>
      </c>
      <c r="G47" s="175"/>
      <c r="H47" s="175"/>
      <c r="I47" s="175"/>
      <c r="J47" s="175"/>
      <c r="K47" s="175"/>
      <c r="L47" s="175"/>
      <c r="M47" s="175"/>
      <c r="N47" s="175"/>
    </row>
    <row r="48" spans="1:14" ht="69">
      <c r="A48" s="161" t="s">
        <v>2860</v>
      </c>
      <c r="B48" s="161" t="s">
        <v>2863</v>
      </c>
      <c r="C48" s="174" t="s">
        <v>2836</v>
      </c>
      <c r="D48" s="175"/>
      <c r="E48" s="175" t="s">
        <v>166</v>
      </c>
      <c r="F48" s="176" t="str">
        <f t="shared" si="0"/>
        <v/>
      </c>
      <c r="G48" s="175"/>
      <c r="H48" s="175"/>
      <c r="I48" s="175"/>
      <c r="J48" s="175"/>
      <c r="K48" s="175"/>
      <c r="L48" s="175"/>
      <c r="M48" s="175"/>
      <c r="N48" s="175"/>
    </row>
    <row r="49" spans="1:14" ht="69">
      <c r="A49" s="161" t="s">
        <v>2860</v>
      </c>
      <c r="B49" s="161" t="s">
        <v>2859</v>
      </c>
      <c r="C49" s="174" t="s">
        <v>2836</v>
      </c>
      <c r="D49" s="175"/>
      <c r="E49" s="175" t="s">
        <v>166</v>
      </c>
      <c r="F49" s="176" t="str">
        <f t="shared" si="0"/>
        <v/>
      </c>
      <c r="G49" s="175"/>
      <c r="H49" s="175"/>
      <c r="I49" s="175"/>
      <c r="J49" s="175"/>
      <c r="K49" s="175"/>
      <c r="L49" s="175"/>
      <c r="M49" s="175"/>
      <c r="N49" s="175"/>
    </row>
    <row r="50" spans="1:14" ht="69">
      <c r="A50" s="161" t="s">
        <v>2860</v>
      </c>
      <c r="B50" s="161" t="s">
        <v>2864</v>
      </c>
      <c r="C50" s="174" t="s">
        <v>2836</v>
      </c>
      <c r="D50" s="175"/>
      <c r="E50" s="175" t="s">
        <v>166</v>
      </c>
      <c r="F50" s="176" t="str">
        <f t="shared" si="0"/>
        <v/>
      </c>
      <c r="G50" s="175"/>
      <c r="H50" s="175"/>
      <c r="I50" s="175"/>
      <c r="J50" s="175"/>
      <c r="K50" s="175"/>
      <c r="L50" s="175"/>
      <c r="M50" s="175"/>
      <c r="N50" s="175"/>
    </row>
    <row r="51" spans="1:14" ht="69">
      <c r="A51" s="161" t="s">
        <v>2865</v>
      </c>
      <c r="B51" s="161" t="s">
        <v>2831</v>
      </c>
      <c r="C51" s="174" t="s">
        <v>2832</v>
      </c>
      <c r="D51" s="175"/>
      <c r="E51" s="175" t="s">
        <v>166</v>
      </c>
      <c r="F51" s="176" t="str">
        <f t="shared" si="0"/>
        <v/>
      </c>
      <c r="G51" s="175"/>
      <c r="H51" s="175"/>
      <c r="I51" s="175"/>
      <c r="J51" s="175"/>
      <c r="K51" s="175"/>
      <c r="L51" s="175"/>
      <c r="M51" s="175"/>
      <c r="N51" s="175"/>
    </row>
    <row r="52" spans="1:14" ht="69">
      <c r="A52" s="161" t="s">
        <v>2865</v>
      </c>
      <c r="B52" s="161" t="s">
        <v>2833</v>
      </c>
      <c r="C52" s="174" t="s">
        <v>2832</v>
      </c>
      <c r="D52" s="175"/>
      <c r="E52" s="175" t="s">
        <v>166</v>
      </c>
      <c r="F52" s="176" t="str">
        <f t="shared" si="0"/>
        <v/>
      </c>
      <c r="G52" s="175"/>
      <c r="H52" s="175"/>
      <c r="I52" s="175"/>
      <c r="J52" s="175"/>
      <c r="K52" s="175"/>
      <c r="L52" s="175"/>
      <c r="M52" s="175"/>
      <c r="N52" s="175"/>
    </row>
    <row r="53" spans="1:14" ht="69">
      <c r="A53" s="161" t="s">
        <v>2865</v>
      </c>
      <c r="B53" s="161" t="s">
        <v>2834</v>
      </c>
      <c r="C53" s="174" t="s">
        <v>2832</v>
      </c>
      <c r="D53" s="175"/>
      <c r="E53" s="175" t="s">
        <v>166</v>
      </c>
      <c r="F53" s="176" t="str">
        <f t="shared" si="0"/>
        <v/>
      </c>
      <c r="G53" s="175"/>
      <c r="H53" s="175"/>
      <c r="I53" s="175"/>
      <c r="J53" s="175"/>
      <c r="K53" s="175"/>
      <c r="L53" s="175"/>
      <c r="M53" s="175"/>
      <c r="N53" s="175"/>
    </row>
    <row r="54" spans="1:14" ht="69">
      <c r="A54" s="161" t="s">
        <v>2865</v>
      </c>
      <c r="B54" s="161" t="s">
        <v>2835</v>
      </c>
      <c r="C54" s="174" t="s">
        <v>2832</v>
      </c>
      <c r="D54" s="175"/>
      <c r="E54" s="175" t="s">
        <v>166</v>
      </c>
      <c r="F54" s="176" t="str">
        <f t="shared" si="0"/>
        <v/>
      </c>
      <c r="G54" s="175"/>
      <c r="H54" s="175"/>
      <c r="I54" s="175"/>
      <c r="J54" s="175"/>
      <c r="K54" s="175"/>
      <c r="L54" s="175"/>
      <c r="M54" s="175"/>
      <c r="N54" s="175"/>
    </row>
    <row r="55" spans="1:14" ht="69">
      <c r="A55" s="161" t="s">
        <v>2865</v>
      </c>
      <c r="B55" s="161" t="s">
        <v>2861</v>
      </c>
      <c r="C55" s="174" t="s">
        <v>2838</v>
      </c>
      <c r="D55" s="175"/>
      <c r="E55" s="175" t="s">
        <v>166</v>
      </c>
      <c r="F55" s="176" t="str">
        <f t="shared" si="0"/>
        <v/>
      </c>
      <c r="G55" s="175"/>
      <c r="H55" s="175"/>
      <c r="I55" s="175"/>
      <c r="J55" s="175"/>
      <c r="K55" s="175"/>
      <c r="L55" s="175"/>
      <c r="M55" s="175"/>
      <c r="N55" s="175"/>
    </row>
    <row r="56" spans="1:14" ht="69">
      <c r="A56" s="161" t="s">
        <v>2865</v>
      </c>
      <c r="B56" s="161" t="s">
        <v>2839</v>
      </c>
      <c r="C56" s="174" t="s">
        <v>2836</v>
      </c>
      <c r="D56" s="175"/>
      <c r="E56" s="175" t="s">
        <v>166</v>
      </c>
      <c r="F56" s="176" t="str">
        <f t="shared" si="0"/>
        <v/>
      </c>
      <c r="G56" s="175"/>
      <c r="H56" s="175"/>
      <c r="I56" s="175"/>
      <c r="J56" s="175"/>
      <c r="K56" s="175"/>
      <c r="L56" s="175"/>
      <c r="M56" s="175"/>
      <c r="N56" s="175"/>
    </row>
    <row r="57" spans="1:14" ht="69">
      <c r="A57" s="161" t="s">
        <v>2865</v>
      </c>
      <c r="B57" s="161" t="s">
        <v>2840</v>
      </c>
      <c r="C57" s="174" t="s">
        <v>2836</v>
      </c>
      <c r="D57" s="175"/>
      <c r="E57" s="175" t="s">
        <v>166</v>
      </c>
      <c r="F57" s="176" t="str">
        <f t="shared" si="0"/>
        <v/>
      </c>
      <c r="G57" s="175"/>
      <c r="H57" s="175"/>
      <c r="I57" s="175"/>
      <c r="J57" s="175"/>
      <c r="K57" s="175"/>
      <c r="L57" s="175"/>
      <c r="M57" s="175"/>
      <c r="N57" s="175"/>
    </row>
    <row r="58" spans="1:14" ht="69">
      <c r="A58" s="161" t="s">
        <v>2865</v>
      </c>
      <c r="B58" s="161" t="s">
        <v>2841</v>
      </c>
      <c r="C58" s="174" t="s">
        <v>2832</v>
      </c>
      <c r="D58" s="175"/>
      <c r="E58" s="175" t="s">
        <v>166</v>
      </c>
      <c r="F58" s="176" t="str">
        <f t="shared" si="0"/>
        <v/>
      </c>
      <c r="G58" s="175"/>
      <c r="H58" s="175"/>
      <c r="I58" s="175"/>
      <c r="J58" s="175"/>
      <c r="K58" s="175"/>
      <c r="L58" s="175"/>
      <c r="M58" s="175"/>
      <c r="N58" s="175"/>
    </row>
    <row r="59" spans="1:14" ht="69">
      <c r="A59" s="161" t="s">
        <v>2865</v>
      </c>
      <c r="B59" s="161" t="s">
        <v>2842</v>
      </c>
      <c r="C59" s="174" t="s">
        <v>2832</v>
      </c>
      <c r="D59" s="175"/>
      <c r="E59" s="175" t="s">
        <v>166</v>
      </c>
      <c r="F59" s="176" t="str">
        <f t="shared" si="0"/>
        <v/>
      </c>
      <c r="G59" s="175"/>
      <c r="H59" s="175"/>
      <c r="I59" s="175"/>
      <c r="J59" s="175"/>
      <c r="K59" s="175"/>
      <c r="L59" s="175"/>
      <c r="M59" s="175"/>
      <c r="N59" s="175"/>
    </row>
    <row r="60" spans="1:14" ht="69">
      <c r="A60" s="161" t="s">
        <v>2865</v>
      </c>
      <c r="B60" s="161" t="s">
        <v>2843</v>
      </c>
      <c r="C60" s="174" t="s">
        <v>2832</v>
      </c>
      <c r="D60" s="175"/>
      <c r="E60" s="175" t="s">
        <v>166</v>
      </c>
      <c r="F60" s="176" t="str">
        <f t="shared" si="0"/>
        <v/>
      </c>
      <c r="G60" s="175"/>
      <c r="H60" s="175"/>
      <c r="I60" s="175"/>
      <c r="J60" s="175"/>
      <c r="K60" s="175"/>
      <c r="L60" s="175"/>
      <c r="M60" s="175"/>
      <c r="N60" s="175"/>
    </row>
    <row r="61" spans="1:14" ht="69">
      <c r="A61" s="161" t="s">
        <v>2865</v>
      </c>
      <c r="B61" s="161" t="s">
        <v>2844</v>
      </c>
      <c r="C61" s="174" t="s">
        <v>2832</v>
      </c>
      <c r="D61" s="175"/>
      <c r="E61" s="175" t="s">
        <v>166</v>
      </c>
      <c r="F61" s="176" t="str">
        <f t="shared" si="0"/>
        <v/>
      </c>
      <c r="G61" s="175"/>
      <c r="H61" s="175"/>
      <c r="I61" s="175"/>
      <c r="J61" s="175"/>
      <c r="K61" s="175"/>
      <c r="L61" s="175"/>
      <c r="M61" s="175"/>
      <c r="N61" s="175"/>
    </row>
    <row r="62" spans="1:14" ht="69">
      <c r="A62" s="161" t="s">
        <v>2865</v>
      </c>
      <c r="B62" s="161" t="s">
        <v>2853</v>
      </c>
      <c r="C62" s="174" t="s">
        <v>2838</v>
      </c>
      <c r="D62" s="175"/>
      <c r="E62" s="175" t="s">
        <v>166</v>
      </c>
      <c r="F62" s="176" t="str">
        <f t="shared" si="0"/>
        <v/>
      </c>
      <c r="G62" s="175"/>
      <c r="H62" s="175"/>
      <c r="I62" s="175"/>
      <c r="J62" s="175"/>
      <c r="K62" s="175"/>
      <c r="L62" s="175"/>
      <c r="M62" s="175"/>
      <c r="N62" s="175"/>
    </row>
    <row r="63" spans="1:14" ht="69">
      <c r="A63" s="161" t="s">
        <v>2865</v>
      </c>
      <c r="B63" s="161" t="s">
        <v>2847</v>
      </c>
      <c r="C63" s="174" t="s">
        <v>2838</v>
      </c>
      <c r="D63" s="175"/>
      <c r="E63" s="175" t="s">
        <v>166</v>
      </c>
      <c r="F63" s="176" t="str">
        <f t="shared" si="0"/>
        <v/>
      </c>
      <c r="G63" s="175"/>
      <c r="H63" s="175"/>
      <c r="I63" s="175"/>
      <c r="J63" s="175"/>
      <c r="K63" s="175"/>
      <c r="L63" s="175"/>
      <c r="M63" s="175"/>
      <c r="N63" s="175"/>
    </row>
    <row r="64" spans="1:14" ht="69">
      <c r="A64" s="161" t="s">
        <v>2865</v>
      </c>
      <c r="B64" s="161" t="s">
        <v>2848</v>
      </c>
      <c r="C64" s="174" t="s">
        <v>2838</v>
      </c>
      <c r="D64" s="175"/>
      <c r="E64" s="175" t="s">
        <v>166</v>
      </c>
      <c r="F64" s="176" t="str">
        <f t="shared" si="0"/>
        <v/>
      </c>
      <c r="G64" s="175"/>
      <c r="H64" s="175"/>
      <c r="I64" s="175"/>
      <c r="J64" s="175"/>
      <c r="K64" s="175"/>
      <c r="L64" s="175"/>
      <c r="M64" s="175"/>
      <c r="N64" s="175"/>
    </row>
    <row r="65" spans="1:14" ht="69">
      <c r="A65" s="161" t="s">
        <v>2865</v>
      </c>
      <c r="B65" s="161" t="s">
        <v>2849</v>
      </c>
      <c r="C65" s="174" t="s">
        <v>2838</v>
      </c>
      <c r="D65" s="175"/>
      <c r="E65" s="175" t="s">
        <v>166</v>
      </c>
      <c r="F65" s="176" t="str">
        <f t="shared" si="0"/>
        <v/>
      </c>
      <c r="G65" s="175"/>
      <c r="H65" s="175"/>
      <c r="I65" s="175"/>
      <c r="J65" s="175"/>
      <c r="K65" s="175"/>
      <c r="L65" s="175"/>
      <c r="M65" s="175"/>
      <c r="N65" s="175"/>
    </row>
    <row r="66" spans="1:14" ht="69">
      <c r="A66" s="161" t="s">
        <v>2865</v>
      </c>
      <c r="B66" s="161" t="s">
        <v>2854</v>
      </c>
      <c r="C66" s="174" t="s">
        <v>2836</v>
      </c>
      <c r="D66" s="175"/>
      <c r="E66" s="175" t="s">
        <v>166</v>
      </c>
      <c r="F66" s="176" t="str">
        <f t="shared" si="0"/>
        <v/>
      </c>
      <c r="G66" s="175"/>
      <c r="H66" s="175"/>
      <c r="I66" s="175"/>
      <c r="J66" s="175"/>
      <c r="K66" s="175"/>
      <c r="L66" s="175"/>
      <c r="M66" s="175"/>
      <c r="N66" s="175"/>
    </row>
    <row r="67" spans="1:14" ht="69">
      <c r="A67" s="161" t="s">
        <v>2865</v>
      </c>
      <c r="B67" s="161" t="s">
        <v>2855</v>
      </c>
      <c r="C67" s="174" t="s">
        <v>2832</v>
      </c>
      <c r="D67" s="175"/>
      <c r="E67" s="175" t="s">
        <v>166</v>
      </c>
      <c r="F67" s="176" t="str">
        <f t="shared" ref="F67:F74" si="1">IF($G$2="Yes","Compliant","")</f>
        <v/>
      </c>
      <c r="G67" s="175"/>
      <c r="H67" s="175"/>
      <c r="I67" s="175"/>
      <c r="J67" s="175"/>
      <c r="K67" s="175"/>
      <c r="L67" s="175"/>
      <c r="M67" s="175"/>
      <c r="N67" s="175"/>
    </row>
    <row r="68" spans="1:14" ht="69">
      <c r="A68" s="161" t="s">
        <v>2865</v>
      </c>
      <c r="B68" s="161" t="s">
        <v>2856</v>
      </c>
      <c r="C68" s="174" t="s">
        <v>2832</v>
      </c>
      <c r="D68" s="175"/>
      <c r="E68" s="175" t="s">
        <v>166</v>
      </c>
      <c r="F68" s="176" t="str">
        <f t="shared" si="1"/>
        <v/>
      </c>
      <c r="G68" s="175"/>
      <c r="H68" s="175"/>
      <c r="I68" s="175"/>
      <c r="J68" s="175"/>
      <c r="K68" s="175"/>
      <c r="L68" s="175"/>
      <c r="M68" s="175"/>
      <c r="N68" s="175"/>
    </row>
    <row r="69" spans="1:14" ht="69">
      <c r="A69" s="161" t="s">
        <v>2865</v>
      </c>
      <c r="B69" s="161" t="s">
        <v>2857</v>
      </c>
      <c r="C69" s="174" t="s">
        <v>2836</v>
      </c>
      <c r="D69" s="175"/>
      <c r="E69" s="175" t="s">
        <v>166</v>
      </c>
      <c r="F69" s="176" t="str">
        <f t="shared" si="1"/>
        <v/>
      </c>
      <c r="G69" s="175"/>
      <c r="H69" s="175"/>
      <c r="I69" s="175"/>
      <c r="J69" s="175"/>
      <c r="K69" s="175"/>
      <c r="L69" s="175"/>
      <c r="M69" s="175"/>
      <c r="N69" s="175"/>
    </row>
    <row r="70" spans="1:14" ht="69">
      <c r="A70" s="161" t="s">
        <v>2865</v>
      </c>
      <c r="B70" s="161" t="s">
        <v>2858</v>
      </c>
      <c r="C70" s="174" t="s">
        <v>2836</v>
      </c>
      <c r="D70" s="175"/>
      <c r="E70" s="175" t="s">
        <v>166</v>
      </c>
      <c r="F70" s="176" t="str">
        <f t="shared" si="1"/>
        <v/>
      </c>
      <c r="G70" s="175"/>
      <c r="H70" s="175"/>
      <c r="I70" s="175"/>
      <c r="J70" s="175"/>
      <c r="K70" s="175"/>
      <c r="L70" s="175"/>
      <c r="M70" s="175"/>
      <c r="N70" s="175"/>
    </row>
    <row r="71" spans="1:14" ht="69">
      <c r="A71" s="161" t="s">
        <v>2865</v>
      </c>
      <c r="B71" s="161" t="s">
        <v>2862</v>
      </c>
      <c r="C71" s="174" t="s">
        <v>2836</v>
      </c>
      <c r="D71" s="175"/>
      <c r="E71" s="175" t="s">
        <v>166</v>
      </c>
      <c r="F71" s="176" t="str">
        <f t="shared" si="1"/>
        <v/>
      </c>
      <c r="G71" s="175"/>
      <c r="H71" s="175"/>
      <c r="I71" s="175"/>
      <c r="J71" s="175"/>
      <c r="K71" s="175"/>
      <c r="L71" s="175"/>
      <c r="M71" s="175"/>
      <c r="N71" s="175"/>
    </row>
    <row r="72" spans="1:14" ht="69">
      <c r="A72" s="161" t="s">
        <v>2865</v>
      </c>
      <c r="B72" s="161" t="s">
        <v>2863</v>
      </c>
      <c r="C72" s="174" t="s">
        <v>2832</v>
      </c>
      <c r="D72" s="175"/>
      <c r="E72" s="175" t="s">
        <v>166</v>
      </c>
      <c r="F72" s="176" t="str">
        <f t="shared" si="1"/>
        <v/>
      </c>
      <c r="G72" s="175"/>
      <c r="H72" s="175"/>
      <c r="I72" s="175"/>
      <c r="J72" s="175"/>
      <c r="K72" s="175"/>
      <c r="L72" s="175"/>
      <c r="M72" s="175"/>
      <c r="N72" s="175"/>
    </row>
    <row r="73" spans="1:14" ht="69">
      <c r="A73" s="161" t="s">
        <v>2865</v>
      </c>
      <c r="B73" s="161" t="s">
        <v>2859</v>
      </c>
      <c r="C73" s="174" t="s">
        <v>2832</v>
      </c>
      <c r="D73" s="175"/>
      <c r="E73" s="175" t="s">
        <v>166</v>
      </c>
      <c r="F73" s="176" t="str">
        <f t="shared" si="1"/>
        <v/>
      </c>
      <c r="G73" s="175"/>
      <c r="H73" s="175"/>
      <c r="I73" s="175"/>
      <c r="J73" s="175"/>
      <c r="K73" s="175"/>
      <c r="L73" s="175"/>
      <c r="M73" s="175"/>
      <c r="N73" s="175"/>
    </row>
    <row r="74" spans="1:14" ht="69">
      <c r="A74" s="161" t="s">
        <v>2865</v>
      </c>
      <c r="B74" s="178" t="s">
        <v>2864</v>
      </c>
      <c r="C74" s="179" t="s">
        <v>2836</v>
      </c>
      <c r="D74" s="175"/>
      <c r="E74" s="175" t="s">
        <v>166</v>
      </c>
      <c r="F74" s="176" t="str">
        <f t="shared" si="1"/>
        <v/>
      </c>
      <c r="G74" s="175"/>
      <c r="H74" s="175"/>
      <c r="I74" s="175"/>
      <c r="J74" s="175"/>
      <c r="K74" s="175"/>
      <c r="L74" s="175"/>
      <c r="M74" s="175"/>
      <c r="N74" s="175"/>
    </row>
  </sheetData>
  <sheetProtection autoFilter="0"/>
  <mergeCells count="3">
    <mergeCell ref="A1:B2"/>
    <mergeCell ref="F1:F2"/>
    <mergeCell ref="N1:N2"/>
  </mergeCells>
  <conditionalFormatting sqref="D4:D15 F4:F15 J4:J15 M4:M15">
    <cfRule type="containsText" dxfId="67" priority="25" operator="containsText" text="Non-compliant">
      <formula>NOT(ISERROR(SEARCH("Non-compliant",D4)))</formula>
    </cfRule>
    <cfRule type="containsText" dxfId="66" priority="26" operator="containsText" text="Not applicable">
      <formula>NOT(ISERROR(SEARCH("Not applicable",D4)))</formula>
    </cfRule>
    <cfRule type="containsText" dxfId="65" priority="27" operator="containsText" text="Partially compliant">
      <formula>NOT(ISERROR(SEARCH("Partially compliant",D4)))</formula>
    </cfRule>
    <cfRule type="containsText" dxfId="64" priority="28" operator="containsText" text="Compliant">
      <formula>NOT(ISERROR(SEARCH("Compliant",D4)))</formula>
    </cfRule>
  </conditionalFormatting>
  <conditionalFormatting sqref="D17:D37 F17:F37 J17:J37 M17:M37 D39:D74 F39:F74 J39:J74 M39:M74">
    <cfRule type="containsText" dxfId="63" priority="5" operator="containsText" text="Non-compliant">
      <formula>NOT(ISERROR(SEARCH("Non-compliant",D17)))</formula>
    </cfRule>
    <cfRule type="containsText" dxfId="62" priority="6" operator="containsText" text="Not applicable">
      <formula>NOT(ISERROR(SEARCH("Not applicable",D17)))</formula>
    </cfRule>
    <cfRule type="containsText" dxfId="61" priority="7" operator="containsText" text="Partially compliant">
      <formula>NOT(ISERROR(SEARCH("Partially compliant",D17)))</formula>
    </cfRule>
    <cfRule type="containsText" dxfId="60" priority="8" operator="containsText" text="Compliant">
      <formula>NOT(ISERROR(SEARCH("Compliant",D17)))</formula>
    </cfRule>
  </conditionalFormatting>
  <conditionalFormatting sqref="N1">
    <cfRule type="containsText" dxfId="59" priority="29" operator="containsText" text="Partially compliant">
      <formula>NOT(ISERROR(SEARCH("Partially compliant",N1)))</formula>
    </cfRule>
    <cfRule type="containsText" dxfId="58" priority="30" operator="containsText" text="Not applicable">
      <formula>NOT(ISERROR(SEARCH("Not applicable",N1)))</formula>
    </cfRule>
    <cfRule type="containsText" dxfId="57" priority="31" operator="containsText" text="Non-compliant">
      <formula>NOT(ISERROR(SEARCH("Non-compliant",N1)))</formula>
    </cfRule>
    <cfRule type="containsText" dxfId="56" priority="32" operator="containsText" text="Compliant">
      <formula>NOT(ISERROR(SEARCH("Compliant",N1)))</formula>
    </cfRule>
  </conditionalFormatting>
  <conditionalFormatting sqref="F1">
    <cfRule type="containsText" dxfId="55" priority="1" operator="containsText" text="Partially compliant">
      <formula>NOT(ISERROR(SEARCH("Partially compliant",F1)))</formula>
    </cfRule>
    <cfRule type="containsText" dxfId="54" priority="2" operator="containsText" text="Not applicable">
      <formula>NOT(ISERROR(SEARCH("Not applicable",F1)))</formula>
    </cfRule>
    <cfRule type="containsText" dxfId="53" priority="3" operator="containsText" text="Non-compliant">
      <formula>NOT(ISERROR(SEARCH("Non-compliant",F1)))</formula>
    </cfRule>
    <cfRule type="containsText" dxfId="52" priority="4" operator="containsText" text="Compliant">
      <formula>NOT(ISERROR(SEARCH("Compliant",F1)))</formula>
    </cfRule>
  </conditionalFormatting>
  <dataValidations count="1">
    <dataValidation type="list" allowBlank="1" showInputMessage="1" showErrorMessage="1" sqref="G2" xr:uid="{97FF5A3B-9279-4E59-903E-9F03CD3BFBFE}">
      <formula1>"Yes,No"</formula1>
    </dataValidation>
  </dataValidations>
  <hyperlinks>
    <hyperlink ref="N1:N2" location="Definitions!A1" display="DEFINITIONS" xr:uid="{0F4A7C6B-94C9-42D9-BCC4-55172711D5B0}"/>
  </hyperlinks>
  <pageMargins left="0.7" right="0.7" top="0.75" bottom="0.75" header="0.3" footer="0.3"/>
  <pageSetup paperSize="9" orientation="portrait" horizontalDpi="300" verticalDpi="300" r:id="rId1"/>
  <ignoredErrors>
    <ignoredError sqref="F4:F74"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4B1190E-D4B3-4B54-B6EF-14EB8850DFA6}">
          <x14:formula1>
            <xm:f>Instructions!$Q$6:$Q$9</xm:f>
          </x14:formula1>
          <xm:sqref>M17:M37 F17:F37 D17:D37 J17:J37 M39:M74 F39:F74 D39:D74 J39:J74 J4:J15 D4:D15 F4:F15 M4:M15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3A23C-DEDE-4569-B29E-422643EDF191}">
  <sheetPr>
    <tabColor theme="8" tint="-0.249977111117893"/>
  </sheetPr>
  <dimension ref="A1:O26"/>
  <sheetViews>
    <sheetView showGridLines="0" zoomScale="85" zoomScaleNormal="85" workbookViewId="0">
      <selection activeCell="F1" sqref="F1:F2"/>
    </sheetView>
  </sheetViews>
  <sheetFormatPr defaultColWidth="8.7109375" defaultRowHeight="15.75"/>
  <cols>
    <col min="1" max="1" width="18" style="102" customWidth="1"/>
    <col min="2" max="2" width="38" style="102" customWidth="1"/>
    <col min="3" max="3" width="14.140625" style="125" bestFit="1" customWidth="1"/>
    <col min="4" max="4" width="20.5703125" style="103" customWidth="1"/>
    <col min="5" max="5" width="23.28515625" style="103" customWidth="1"/>
    <col min="6" max="6" width="26.7109375" style="103" customWidth="1"/>
    <col min="7" max="15" width="20.7109375" style="103" customWidth="1"/>
    <col min="16" max="16384" width="8.7109375" style="103"/>
  </cols>
  <sheetData>
    <row r="1" spans="1:15" ht="15" customHeight="1">
      <c r="A1" s="334" t="s">
        <v>2866</v>
      </c>
      <c r="B1" s="334"/>
      <c r="C1" s="334"/>
      <c r="F1" s="328" t="s">
        <v>145</v>
      </c>
      <c r="N1" s="329" t="s">
        <v>146</v>
      </c>
    </row>
    <row r="2" spans="1:15" ht="30" customHeight="1">
      <c r="A2" s="334"/>
      <c r="B2" s="334"/>
      <c r="C2" s="334"/>
      <c r="F2" s="328"/>
      <c r="G2" s="104"/>
      <c r="N2" s="329"/>
    </row>
    <row r="3" spans="1:15" s="108" customFormat="1" ht="90">
      <c r="A3" s="180" t="s">
        <v>2828</v>
      </c>
      <c r="B3" s="180" t="s">
        <v>149</v>
      </c>
      <c r="C3" s="180" t="s">
        <v>2829</v>
      </c>
      <c r="D3" s="180" t="s">
        <v>150</v>
      </c>
      <c r="E3" s="180" t="s">
        <v>151</v>
      </c>
      <c r="F3" s="180" t="s">
        <v>152</v>
      </c>
      <c r="G3" s="180" t="s">
        <v>153</v>
      </c>
      <c r="H3" s="180" t="s">
        <v>154</v>
      </c>
      <c r="I3" s="180" t="s">
        <v>155</v>
      </c>
      <c r="J3" s="180" t="s">
        <v>156</v>
      </c>
      <c r="K3" s="180" t="s">
        <v>157</v>
      </c>
      <c r="L3" s="180" t="s">
        <v>158</v>
      </c>
      <c r="M3" s="180" t="s">
        <v>159</v>
      </c>
      <c r="N3" s="180" t="s">
        <v>160</v>
      </c>
      <c r="O3" s="180" t="s">
        <v>2867</v>
      </c>
    </row>
    <row r="4" spans="1:15" s="184" customFormat="1" ht="30">
      <c r="A4" s="181" t="s">
        <v>2868</v>
      </c>
      <c r="B4" s="182" t="s">
        <v>2869</v>
      </c>
      <c r="C4" s="182"/>
      <c r="D4" s="182"/>
      <c r="E4" s="182"/>
      <c r="F4" s="182"/>
      <c r="G4" s="182"/>
      <c r="H4" s="182"/>
      <c r="I4" s="182"/>
      <c r="J4" s="182"/>
      <c r="K4" s="182"/>
      <c r="L4" s="182"/>
      <c r="M4" s="182"/>
      <c r="N4" s="182"/>
      <c r="O4" s="183"/>
    </row>
    <row r="5" spans="1:15" ht="69">
      <c r="A5" s="185" t="s">
        <v>2870</v>
      </c>
      <c r="B5" s="185" t="s">
        <v>2864</v>
      </c>
      <c r="C5" s="186" t="s">
        <v>2836</v>
      </c>
      <c r="D5" s="187"/>
      <c r="E5" s="187" t="s">
        <v>166</v>
      </c>
      <c r="F5" s="188" t="str">
        <f t="shared" ref="F5:F26" si="0">IF($G$2="Yes","Compliant","")</f>
        <v/>
      </c>
      <c r="G5" s="187"/>
      <c r="H5" s="187"/>
      <c r="I5" s="187"/>
      <c r="J5" s="187"/>
      <c r="K5" s="187"/>
      <c r="L5" s="187"/>
      <c r="M5" s="187"/>
      <c r="N5" s="187"/>
      <c r="O5" s="187"/>
    </row>
    <row r="6" spans="1:15" ht="69">
      <c r="A6" s="189" t="s">
        <v>2870</v>
      </c>
      <c r="B6" s="189" t="s">
        <v>2871</v>
      </c>
      <c r="C6" s="174" t="s">
        <v>2836</v>
      </c>
      <c r="D6" s="175"/>
      <c r="E6" s="175" t="s">
        <v>166</v>
      </c>
      <c r="F6" s="176" t="str">
        <f t="shared" si="0"/>
        <v/>
      </c>
      <c r="G6" s="175"/>
      <c r="H6" s="175"/>
      <c r="I6" s="175"/>
      <c r="J6" s="175"/>
      <c r="K6" s="175"/>
      <c r="L6" s="175"/>
      <c r="M6" s="175"/>
      <c r="N6" s="175"/>
      <c r="O6" s="175"/>
    </row>
    <row r="7" spans="1:15" ht="69">
      <c r="A7" s="189" t="s">
        <v>2870</v>
      </c>
      <c r="B7" s="189" t="s">
        <v>2872</v>
      </c>
      <c r="C7" s="174" t="s">
        <v>2836</v>
      </c>
      <c r="D7" s="175"/>
      <c r="E7" s="175" t="s">
        <v>166</v>
      </c>
      <c r="F7" s="176" t="str">
        <f t="shared" si="0"/>
        <v/>
      </c>
      <c r="G7" s="175"/>
      <c r="H7" s="175"/>
      <c r="I7" s="175"/>
      <c r="J7" s="175"/>
      <c r="K7" s="175"/>
      <c r="L7" s="175"/>
      <c r="M7" s="175"/>
      <c r="N7" s="175"/>
      <c r="O7" s="175"/>
    </row>
    <row r="8" spans="1:15" ht="69">
      <c r="A8" s="189" t="s">
        <v>2870</v>
      </c>
      <c r="B8" s="189" t="s">
        <v>2873</v>
      </c>
      <c r="C8" s="174" t="s">
        <v>2836</v>
      </c>
      <c r="D8" s="175"/>
      <c r="E8" s="175" t="s">
        <v>166</v>
      </c>
      <c r="F8" s="176" t="str">
        <f t="shared" si="0"/>
        <v/>
      </c>
      <c r="G8" s="175"/>
      <c r="H8" s="175"/>
      <c r="I8" s="175"/>
      <c r="J8" s="175"/>
      <c r="K8" s="175"/>
      <c r="L8" s="175"/>
      <c r="M8" s="175"/>
      <c r="N8" s="175"/>
      <c r="O8" s="175"/>
    </row>
    <row r="9" spans="1:15" ht="69">
      <c r="A9" s="189" t="s">
        <v>2870</v>
      </c>
      <c r="B9" s="189" t="s">
        <v>2874</v>
      </c>
      <c r="C9" s="174" t="s">
        <v>2836</v>
      </c>
      <c r="D9" s="175"/>
      <c r="E9" s="175" t="s">
        <v>166</v>
      </c>
      <c r="F9" s="176" t="str">
        <f t="shared" si="0"/>
        <v/>
      </c>
      <c r="G9" s="175"/>
      <c r="H9" s="175"/>
      <c r="I9" s="175"/>
      <c r="J9" s="175"/>
      <c r="K9" s="175"/>
      <c r="L9" s="175"/>
      <c r="M9" s="175"/>
      <c r="N9" s="175"/>
      <c r="O9" s="175"/>
    </row>
    <row r="10" spans="1:15" ht="69">
      <c r="A10" s="189" t="s">
        <v>2870</v>
      </c>
      <c r="B10" s="189" t="s">
        <v>2875</v>
      </c>
      <c r="C10" s="174" t="s">
        <v>2836</v>
      </c>
      <c r="D10" s="175"/>
      <c r="E10" s="175" t="s">
        <v>166</v>
      </c>
      <c r="F10" s="176" t="str">
        <f t="shared" si="0"/>
        <v/>
      </c>
      <c r="G10" s="175"/>
      <c r="H10" s="175"/>
      <c r="I10" s="175"/>
      <c r="J10" s="175"/>
      <c r="K10" s="175"/>
      <c r="L10" s="175"/>
      <c r="M10" s="175"/>
      <c r="N10" s="175"/>
      <c r="O10" s="175"/>
    </row>
    <row r="11" spans="1:15" ht="69">
      <c r="A11" s="189" t="s">
        <v>2870</v>
      </c>
      <c r="B11" s="189" t="s">
        <v>2876</v>
      </c>
      <c r="C11" s="174" t="s">
        <v>2836</v>
      </c>
      <c r="D11" s="175"/>
      <c r="E11" s="175" t="s">
        <v>166</v>
      </c>
      <c r="F11" s="176" t="str">
        <f t="shared" si="0"/>
        <v/>
      </c>
      <c r="G11" s="175"/>
      <c r="H11" s="175"/>
      <c r="I11" s="175"/>
      <c r="J11" s="175"/>
      <c r="K11" s="175"/>
      <c r="L11" s="175"/>
      <c r="M11" s="175"/>
      <c r="N11" s="175"/>
      <c r="O11" s="175"/>
    </row>
    <row r="12" spans="1:15" ht="69">
      <c r="A12" s="189" t="s">
        <v>2870</v>
      </c>
      <c r="B12" s="189" t="s">
        <v>2877</v>
      </c>
      <c r="C12" s="174" t="s">
        <v>2836</v>
      </c>
      <c r="D12" s="175"/>
      <c r="E12" s="175" t="s">
        <v>166</v>
      </c>
      <c r="F12" s="176" t="str">
        <f t="shared" si="0"/>
        <v/>
      </c>
      <c r="G12" s="175"/>
      <c r="H12" s="175"/>
      <c r="I12" s="175"/>
      <c r="J12" s="175"/>
      <c r="K12" s="175"/>
      <c r="L12" s="175"/>
      <c r="M12" s="175"/>
      <c r="N12" s="175"/>
      <c r="O12" s="175"/>
    </row>
    <row r="13" spans="1:15" ht="69">
      <c r="A13" s="189" t="s">
        <v>2870</v>
      </c>
      <c r="B13" s="189" t="s">
        <v>2878</v>
      </c>
      <c r="C13" s="174"/>
      <c r="D13" s="175"/>
      <c r="E13" s="175" t="s">
        <v>166</v>
      </c>
      <c r="F13" s="176" t="str">
        <f t="shared" si="0"/>
        <v/>
      </c>
      <c r="G13" s="175"/>
      <c r="H13" s="175"/>
      <c r="I13" s="175"/>
      <c r="J13" s="175"/>
      <c r="K13" s="175"/>
      <c r="L13" s="175"/>
      <c r="M13" s="175"/>
      <c r="N13" s="175"/>
      <c r="O13" s="175"/>
    </row>
    <row r="14" spans="1:15" ht="69">
      <c r="A14" s="189" t="s">
        <v>2870</v>
      </c>
      <c r="B14" s="189" t="s">
        <v>2847</v>
      </c>
      <c r="C14" s="174"/>
      <c r="D14" s="175"/>
      <c r="E14" s="175" t="s">
        <v>166</v>
      </c>
      <c r="F14" s="176" t="str">
        <f t="shared" si="0"/>
        <v/>
      </c>
      <c r="G14" s="175"/>
      <c r="H14" s="175"/>
      <c r="I14" s="175"/>
      <c r="J14" s="175"/>
      <c r="K14" s="175"/>
      <c r="L14" s="175"/>
      <c r="M14" s="175"/>
      <c r="N14" s="175"/>
      <c r="O14" s="175"/>
    </row>
    <row r="15" spans="1:15" ht="69">
      <c r="A15" s="189" t="s">
        <v>2870</v>
      </c>
      <c r="B15" s="189" t="s">
        <v>2848</v>
      </c>
      <c r="C15" s="174" t="s">
        <v>2836</v>
      </c>
      <c r="D15" s="175"/>
      <c r="E15" s="175" t="s">
        <v>166</v>
      </c>
      <c r="F15" s="176" t="str">
        <f t="shared" si="0"/>
        <v/>
      </c>
      <c r="G15" s="175"/>
      <c r="H15" s="175"/>
      <c r="I15" s="175"/>
      <c r="J15" s="175"/>
      <c r="K15" s="175"/>
      <c r="L15" s="175"/>
      <c r="M15" s="175"/>
      <c r="N15" s="175"/>
      <c r="O15" s="175"/>
    </row>
    <row r="16" spans="1:15" ht="69">
      <c r="A16" s="189" t="s">
        <v>2870</v>
      </c>
      <c r="B16" s="189" t="s">
        <v>2849</v>
      </c>
      <c r="C16" s="174" t="s">
        <v>2836</v>
      </c>
      <c r="D16" s="175"/>
      <c r="E16" s="175" t="s">
        <v>166</v>
      </c>
      <c r="F16" s="176" t="str">
        <f t="shared" si="0"/>
        <v/>
      </c>
      <c r="G16" s="175"/>
      <c r="H16" s="175"/>
      <c r="I16" s="175"/>
      <c r="J16" s="175"/>
      <c r="K16" s="175"/>
      <c r="L16" s="175"/>
      <c r="M16" s="175"/>
      <c r="N16" s="175"/>
      <c r="O16" s="175"/>
    </row>
    <row r="17" spans="1:15" ht="69">
      <c r="A17" s="189" t="s">
        <v>2879</v>
      </c>
      <c r="B17" s="189" t="s">
        <v>2864</v>
      </c>
      <c r="C17" s="174" t="s">
        <v>2836</v>
      </c>
      <c r="D17" s="175"/>
      <c r="E17" s="175" t="s">
        <v>166</v>
      </c>
      <c r="F17" s="176" t="str">
        <f t="shared" si="0"/>
        <v/>
      </c>
      <c r="G17" s="175"/>
      <c r="H17" s="175"/>
      <c r="I17" s="175"/>
      <c r="J17" s="175"/>
      <c r="K17" s="175"/>
      <c r="L17" s="175"/>
      <c r="M17" s="175"/>
      <c r="N17" s="175"/>
      <c r="O17" s="175"/>
    </row>
    <row r="18" spans="1:15" ht="69">
      <c r="A18" s="189" t="s">
        <v>2879</v>
      </c>
      <c r="B18" s="189" t="s">
        <v>2871</v>
      </c>
      <c r="C18" s="174" t="s">
        <v>2836</v>
      </c>
      <c r="D18" s="175"/>
      <c r="E18" s="175" t="s">
        <v>166</v>
      </c>
      <c r="F18" s="176" t="str">
        <f t="shared" si="0"/>
        <v/>
      </c>
      <c r="G18" s="175"/>
      <c r="H18" s="175"/>
      <c r="I18" s="175"/>
      <c r="J18" s="175"/>
      <c r="K18" s="175"/>
      <c r="L18" s="175"/>
      <c r="M18" s="175"/>
      <c r="N18" s="175"/>
      <c r="O18" s="175"/>
    </row>
    <row r="19" spans="1:15" ht="69">
      <c r="A19" s="189" t="s">
        <v>2879</v>
      </c>
      <c r="B19" s="189" t="s">
        <v>2872</v>
      </c>
      <c r="C19" s="174" t="s">
        <v>2832</v>
      </c>
      <c r="D19" s="175"/>
      <c r="E19" s="175" t="s">
        <v>166</v>
      </c>
      <c r="F19" s="176" t="str">
        <f t="shared" si="0"/>
        <v/>
      </c>
      <c r="G19" s="175"/>
      <c r="H19" s="175"/>
      <c r="I19" s="175"/>
      <c r="J19" s="175"/>
      <c r="K19" s="175"/>
      <c r="L19" s="175"/>
      <c r="M19" s="175"/>
      <c r="N19" s="175"/>
      <c r="O19" s="175"/>
    </row>
    <row r="20" spans="1:15" ht="69">
      <c r="A20" s="189" t="s">
        <v>2879</v>
      </c>
      <c r="B20" s="189" t="s">
        <v>2873</v>
      </c>
      <c r="C20" s="174" t="s">
        <v>2832</v>
      </c>
      <c r="D20" s="175"/>
      <c r="E20" s="175" t="s">
        <v>166</v>
      </c>
      <c r="F20" s="176" t="str">
        <f t="shared" si="0"/>
        <v/>
      </c>
      <c r="G20" s="175"/>
      <c r="H20" s="175"/>
      <c r="I20" s="175"/>
      <c r="J20" s="175"/>
      <c r="K20" s="175"/>
      <c r="L20" s="175"/>
      <c r="M20" s="175"/>
      <c r="N20" s="175"/>
      <c r="O20" s="175"/>
    </row>
    <row r="21" spans="1:15" ht="69">
      <c r="A21" s="189" t="s">
        <v>2879</v>
      </c>
      <c r="B21" s="189" t="s">
        <v>2874</v>
      </c>
      <c r="C21" s="174" t="s">
        <v>2832</v>
      </c>
      <c r="D21" s="175"/>
      <c r="E21" s="175" t="s">
        <v>166</v>
      </c>
      <c r="F21" s="176" t="str">
        <f t="shared" si="0"/>
        <v/>
      </c>
      <c r="G21" s="175"/>
      <c r="H21" s="175"/>
      <c r="I21" s="175"/>
      <c r="J21" s="175"/>
      <c r="K21" s="175"/>
      <c r="L21" s="175"/>
      <c r="M21" s="175"/>
      <c r="N21" s="175"/>
      <c r="O21" s="175"/>
    </row>
    <row r="22" spans="1:15" ht="69">
      <c r="A22" s="189" t="s">
        <v>2879</v>
      </c>
      <c r="B22" s="189" t="s">
        <v>2875</v>
      </c>
      <c r="C22" s="174" t="s">
        <v>2832</v>
      </c>
      <c r="D22" s="175"/>
      <c r="E22" s="175" t="s">
        <v>166</v>
      </c>
      <c r="F22" s="176" t="str">
        <f t="shared" si="0"/>
        <v/>
      </c>
      <c r="G22" s="175"/>
      <c r="H22" s="175"/>
      <c r="I22" s="175"/>
      <c r="J22" s="175"/>
      <c r="K22" s="175"/>
      <c r="L22" s="175"/>
      <c r="M22" s="175"/>
      <c r="N22" s="175"/>
      <c r="O22" s="175"/>
    </row>
    <row r="23" spans="1:15" ht="69">
      <c r="A23" s="189" t="s">
        <v>2879</v>
      </c>
      <c r="B23" s="190" t="s">
        <v>2876</v>
      </c>
      <c r="C23" s="179" t="s">
        <v>2832</v>
      </c>
      <c r="D23" s="175"/>
      <c r="E23" s="175" t="s">
        <v>166</v>
      </c>
      <c r="F23" s="176" t="str">
        <f t="shared" si="0"/>
        <v/>
      </c>
      <c r="G23" s="175"/>
      <c r="H23" s="175"/>
      <c r="I23" s="175"/>
      <c r="J23" s="175"/>
      <c r="K23" s="175"/>
      <c r="L23" s="175"/>
      <c r="M23" s="175"/>
      <c r="N23" s="175"/>
      <c r="O23" s="175"/>
    </row>
    <row r="24" spans="1:15" ht="17.25">
      <c r="A24" s="191" t="s">
        <v>2880</v>
      </c>
      <c r="B24" s="181" t="s">
        <v>2881</v>
      </c>
      <c r="C24" s="192"/>
      <c r="D24" s="193"/>
      <c r="E24" s="193"/>
      <c r="F24" s="193"/>
      <c r="G24" s="193"/>
      <c r="H24" s="193"/>
      <c r="I24" s="193"/>
      <c r="J24" s="193"/>
      <c r="K24" s="193"/>
      <c r="L24" s="193"/>
      <c r="M24" s="193"/>
      <c r="N24" s="193"/>
      <c r="O24" s="193"/>
    </row>
    <row r="25" spans="1:15" ht="69">
      <c r="A25" s="194" t="s">
        <v>2882</v>
      </c>
      <c r="B25" s="189" t="s">
        <v>2873</v>
      </c>
      <c r="C25" s="174" t="s">
        <v>2832</v>
      </c>
      <c r="D25" s="161"/>
      <c r="E25" s="161" t="s">
        <v>166</v>
      </c>
      <c r="F25" s="176" t="str">
        <f t="shared" si="0"/>
        <v/>
      </c>
      <c r="G25" s="161"/>
      <c r="H25" s="161"/>
      <c r="I25" s="161"/>
      <c r="J25" s="161"/>
      <c r="K25" s="161"/>
      <c r="L25" s="161"/>
      <c r="M25" s="161"/>
      <c r="N25" s="161"/>
      <c r="O25" s="161"/>
    </row>
    <row r="26" spans="1:15" ht="69">
      <c r="A26" s="194" t="s">
        <v>2882</v>
      </c>
      <c r="B26" s="189" t="s">
        <v>2883</v>
      </c>
      <c r="C26" s="174" t="s">
        <v>2832</v>
      </c>
      <c r="D26" s="161"/>
      <c r="E26" s="161" t="s">
        <v>166</v>
      </c>
      <c r="F26" s="176" t="str">
        <f t="shared" si="0"/>
        <v/>
      </c>
      <c r="G26" s="161"/>
      <c r="H26" s="161"/>
      <c r="I26" s="161"/>
      <c r="J26" s="161"/>
      <c r="K26" s="161"/>
      <c r="L26" s="161"/>
      <c r="M26" s="161"/>
      <c r="N26" s="161"/>
      <c r="O26" s="161"/>
    </row>
  </sheetData>
  <sheetProtection autoFilter="0"/>
  <mergeCells count="3">
    <mergeCell ref="F1:F2"/>
    <mergeCell ref="N1:N2"/>
    <mergeCell ref="A1:C2"/>
  </mergeCells>
  <phoneticPr fontId="41" type="noConversion"/>
  <conditionalFormatting sqref="D5:D23 F5:F23 J5:J23 M5:M23 D25:D26 F25:F26 J25:J26 M25:M26">
    <cfRule type="containsText" dxfId="33" priority="5" operator="containsText" text="Non-compliant">
      <formula>NOT(ISERROR(SEARCH("Non-compliant",D5)))</formula>
    </cfRule>
    <cfRule type="containsText" dxfId="32" priority="6" operator="containsText" text="Not applicable">
      <formula>NOT(ISERROR(SEARCH("Not applicable",D5)))</formula>
    </cfRule>
    <cfRule type="containsText" dxfId="31" priority="7" operator="containsText" text="Partially compliant">
      <formula>NOT(ISERROR(SEARCH("Partially compliant",D5)))</formula>
    </cfRule>
    <cfRule type="containsText" dxfId="30" priority="8" operator="containsText" text="Compliant">
      <formula>NOT(ISERROR(SEARCH("Compliant",D5)))</formula>
    </cfRule>
  </conditionalFormatting>
  <conditionalFormatting sqref="N1">
    <cfRule type="containsText" dxfId="29" priority="17" operator="containsText" text="Partially compliant">
      <formula>NOT(ISERROR(SEARCH("Partially compliant",N1)))</formula>
    </cfRule>
    <cfRule type="containsText" dxfId="28" priority="18" operator="containsText" text="Not applicable">
      <formula>NOT(ISERROR(SEARCH("Not applicable",N1)))</formula>
    </cfRule>
    <cfRule type="containsText" dxfId="27" priority="19" operator="containsText" text="Non-compliant">
      <formula>NOT(ISERROR(SEARCH("Non-compliant",N1)))</formula>
    </cfRule>
    <cfRule type="containsText" dxfId="26" priority="20" operator="containsText" text="Compliant">
      <formula>NOT(ISERROR(SEARCH("Compliant",N1)))</formula>
    </cfRule>
  </conditionalFormatting>
  <conditionalFormatting sqref="F1">
    <cfRule type="containsText" dxfId="25" priority="1" operator="containsText" text="Partially compliant">
      <formula>NOT(ISERROR(SEARCH("Partially compliant",F1)))</formula>
    </cfRule>
    <cfRule type="containsText" dxfId="24" priority="2" operator="containsText" text="Not applicable">
      <formula>NOT(ISERROR(SEARCH("Not applicable",F1)))</formula>
    </cfRule>
    <cfRule type="containsText" dxfId="23" priority="3" operator="containsText" text="Non-compliant">
      <formula>NOT(ISERROR(SEARCH("Non-compliant",F1)))</formula>
    </cfRule>
    <cfRule type="containsText" dxfId="22" priority="4" operator="containsText" text="Compliant">
      <formula>NOT(ISERROR(SEARCH("Compliant",F1)))</formula>
    </cfRule>
  </conditionalFormatting>
  <dataValidations count="1">
    <dataValidation type="list" allowBlank="1" showInputMessage="1" showErrorMessage="1" sqref="G2" xr:uid="{C3AA7453-6D9B-4837-8D34-4A2D8D4934D7}">
      <formula1>"Yes,No"</formula1>
    </dataValidation>
  </dataValidations>
  <hyperlinks>
    <hyperlink ref="N1:N2" location="Definitions!A1" display="DEFINITIONS" xr:uid="{0510E786-6B1B-4CF5-82FD-20674FC6838F}"/>
  </hyperlinks>
  <pageMargins left="0.7" right="0.7" top="0.75" bottom="0.75" header="0.3" footer="0.3"/>
  <pageSetup paperSize="9" orientation="portrait" horizontalDpi="300" verticalDpi="300" r:id="rId1"/>
  <ignoredErrors>
    <ignoredError sqref="F5:F23"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9AF2454-05BD-4B5B-AE65-E3A3D680280F}">
          <x14:formula1>
            <xm:f>Instructions!$Q$6:$Q$9</xm:f>
          </x14:formula1>
          <xm:sqref>F25:F26 M25:M26 J25:J26 J5:J23 M5:M23 F5:F23 D5:D23 D25:D26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64AD-EEC5-49F1-8CFE-0697177664CD}">
  <dimension ref="A1:A196"/>
  <sheetViews>
    <sheetView showGridLines="0" workbookViewId="0">
      <selection activeCell="A10" sqref="A10"/>
    </sheetView>
  </sheetViews>
  <sheetFormatPr defaultColWidth="9.85546875" defaultRowHeight="15"/>
  <cols>
    <col min="1" max="1" width="173.85546875" style="83" customWidth="1"/>
  </cols>
  <sheetData>
    <row r="1" spans="1:1">
      <c r="A1" s="78" t="s">
        <v>2884</v>
      </c>
    </row>
    <row r="2" spans="1:1" ht="31.5">
      <c r="A2" s="78" t="s">
        <v>2885</v>
      </c>
    </row>
    <row r="3" spans="1:1" ht="31.5">
      <c r="A3" s="78" t="s">
        <v>2886</v>
      </c>
    </row>
    <row r="4" spans="1:1" ht="63">
      <c r="A4" s="78" t="s">
        <v>2887</v>
      </c>
    </row>
    <row r="5" spans="1:1" ht="31.5">
      <c r="A5" s="78" t="s">
        <v>2888</v>
      </c>
    </row>
    <row r="6" spans="1:1" ht="31.5">
      <c r="A6" s="78" t="s">
        <v>2889</v>
      </c>
    </row>
    <row r="7" spans="1:1" ht="15.75">
      <c r="A7" s="78" t="s">
        <v>2890</v>
      </c>
    </row>
    <row r="8" spans="1:1" ht="15.75">
      <c r="A8" s="78" t="s">
        <v>2891</v>
      </c>
    </row>
    <row r="9" spans="1:1" ht="31.5">
      <c r="A9" s="78" t="s">
        <v>2892</v>
      </c>
    </row>
    <row r="10" spans="1:1" ht="15.75">
      <c r="A10" s="78" t="s">
        <v>2893</v>
      </c>
    </row>
    <row r="11" spans="1:1" ht="15.75">
      <c r="A11" s="78" t="s">
        <v>2894</v>
      </c>
    </row>
    <row r="12" spans="1:1" ht="31.5">
      <c r="A12" s="78" t="s">
        <v>2895</v>
      </c>
    </row>
    <row r="13" spans="1:1" ht="31.5">
      <c r="A13" s="78" t="s">
        <v>2896</v>
      </c>
    </row>
    <row r="14" spans="1:1" ht="15.75">
      <c r="A14" s="78" t="s">
        <v>2897</v>
      </c>
    </row>
    <row r="15" spans="1:1" ht="31.5">
      <c r="A15" s="78" t="s">
        <v>2898</v>
      </c>
    </row>
    <row r="16" spans="1:1" ht="31.5">
      <c r="A16" s="78" t="s">
        <v>2899</v>
      </c>
    </row>
    <row r="17" spans="1:1" ht="15.75">
      <c r="A17" s="78" t="s">
        <v>2900</v>
      </c>
    </row>
    <row r="18" spans="1:1" ht="15.75">
      <c r="A18" s="78" t="s">
        <v>2901</v>
      </c>
    </row>
    <row r="19" spans="1:1" ht="15.75">
      <c r="A19" s="78" t="s">
        <v>2902</v>
      </c>
    </row>
    <row r="20" spans="1:1" ht="31.5">
      <c r="A20" s="78" t="s">
        <v>2903</v>
      </c>
    </row>
    <row r="21" spans="1:1" ht="15.75">
      <c r="A21" s="78" t="s">
        <v>2904</v>
      </c>
    </row>
    <row r="22" spans="1:1" ht="31.5">
      <c r="A22" s="78" t="s">
        <v>2905</v>
      </c>
    </row>
    <row r="23" spans="1:1" ht="31.5">
      <c r="A23" s="78" t="s">
        <v>2906</v>
      </c>
    </row>
    <row r="24" spans="1:1" ht="15.75">
      <c r="A24" s="78" t="s">
        <v>2907</v>
      </c>
    </row>
    <row r="25" spans="1:1" ht="31.5">
      <c r="A25" s="78" t="s">
        <v>2908</v>
      </c>
    </row>
    <row r="26" spans="1:1" ht="31.5">
      <c r="A26" s="78" t="s">
        <v>2909</v>
      </c>
    </row>
    <row r="27" spans="1:1" ht="31.5">
      <c r="A27" s="78" t="s">
        <v>2910</v>
      </c>
    </row>
    <row r="28" spans="1:1" ht="31.5">
      <c r="A28" s="78" t="s">
        <v>2911</v>
      </c>
    </row>
    <row r="29" spans="1:1" ht="15.75">
      <c r="A29" s="78" t="s">
        <v>2912</v>
      </c>
    </row>
    <row r="30" spans="1:1" ht="15.75">
      <c r="A30" s="78" t="s">
        <v>2913</v>
      </c>
    </row>
    <row r="31" spans="1:1" ht="15.75">
      <c r="A31" s="78" t="s">
        <v>2914</v>
      </c>
    </row>
    <row r="32" spans="1:1" ht="31.5">
      <c r="A32" s="78" t="s">
        <v>2915</v>
      </c>
    </row>
    <row r="33" spans="1:1" ht="15.75">
      <c r="A33" s="78" t="s">
        <v>2916</v>
      </c>
    </row>
    <row r="34" spans="1:1" ht="15.75">
      <c r="A34" s="78" t="s">
        <v>2917</v>
      </c>
    </row>
    <row r="35" spans="1:1" ht="15.75">
      <c r="A35" s="78" t="s">
        <v>2918</v>
      </c>
    </row>
    <row r="36" spans="1:1" ht="15.75">
      <c r="A36" s="78" t="s">
        <v>2919</v>
      </c>
    </row>
    <row r="37" spans="1:1" ht="15.75">
      <c r="A37" s="78" t="s">
        <v>2920</v>
      </c>
    </row>
    <row r="38" spans="1:1" ht="31.5">
      <c r="A38" s="78" t="s">
        <v>2921</v>
      </c>
    </row>
    <row r="39" spans="1:1" ht="15.75">
      <c r="A39" s="78" t="s">
        <v>2922</v>
      </c>
    </row>
    <row r="40" spans="1:1" ht="31.5">
      <c r="A40" s="78" t="s">
        <v>2923</v>
      </c>
    </row>
    <row r="41" spans="1:1" ht="15.75">
      <c r="A41" s="78" t="s">
        <v>2924</v>
      </c>
    </row>
    <row r="42" spans="1:1" ht="31.5">
      <c r="A42" s="78" t="s">
        <v>2925</v>
      </c>
    </row>
    <row r="43" spans="1:1" ht="15.75">
      <c r="A43" s="79" t="s">
        <v>2926</v>
      </c>
    </row>
    <row r="44" spans="1:1" ht="15.75">
      <c r="A44" s="78" t="s">
        <v>2927</v>
      </c>
    </row>
    <row r="45" spans="1:1" ht="15.75">
      <c r="A45" s="78" t="s">
        <v>2928</v>
      </c>
    </row>
    <row r="46" spans="1:1" ht="31.5">
      <c r="A46" s="78" t="s">
        <v>2929</v>
      </c>
    </row>
    <row r="47" spans="1:1" ht="31.5">
      <c r="A47" s="78" t="s">
        <v>2930</v>
      </c>
    </row>
    <row r="48" spans="1:1" ht="15.75">
      <c r="A48" s="78" t="s">
        <v>2931</v>
      </c>
    </row>
    <row r="49" spans="1:1" ht="15.75">
      <c r="A49" s="78" t="s">
        <v>2932</v>
      </c>
    </row>
    <row r="50" spans="1:1" ht="31.5">
      <c r="A50" s="79" t="s">
        <v>2933</v>
      </c>
    </row>
    <row r="51" spans="1:1" ht="31.5">
      <c r="A51" s="78" t="s">
        <v>2934</v>
      </c>
    </row>
    <row r="52" spans="1:1" ht="31.5">
      <c r="A52" s="78" t="s">
        <v>2935</v>
      </c>
    </row>
    <row r="53" spans="1:1" ht="31.5">
      <c r="A53" s="78" t="s">
        <v>2936</v>
      </c>
    </row>
    <row r="54" spans="1:1" ht="15.75">
      <c r="A54" s="78" t="s">
        <v>2937</v>
      </c>
    </row>
    <row r="55" spans="1:1" ht="15.75">
      <c r="A55" s="78" t="s">
        <v>2938</v>
      </c>
    </row>
    <row r="56" spans="1:1" ht="15.75">
      <c r="A56" s="78" t="s">
        <v>2939</v>
      </c>
    </row>
    <row r="57" spans="1:1" ht="31.5">
      <c r="A57" s="78" t="s">
        <v>2940</v>
      </c>
    </row>
    <row r="58" spans="1:1" ht="31.5">
      <c r="A58" s="78" t="s">
        <v>2941</v>
      </c>
    </row>
    <row r="59" spans="1:1" ht="31.5">
      <c r="A59" s="78" t="s">
        <v>2942</v>
      </c>
    </row>
    <row r="60" spans="1:1" ht="78.75">
      <c r="A60" s="78" t="s">
        <v>2943</v>
      </c>
    </row>
    <row r="61" spans="1:1" ht="31.5">
      <c r="A61" s="78" t="s">
        <v>2944</v>
      </c>
    </row>
    <row r="62" spans="1:1" ht="31.5">
      <c r="A62" s="78" t="s">
        <v>2945</v>
      </c>
    </row>
    <row r="63" spans="1:1" ht="47.25">
      <c r="A63" s="78" t="s">
        <v>2946</v>
      </c>
    </row>
    <row r="64" spans="1:1" ht="31.5">
      <c r="A64" s="78" t="s">
        <v>2947</v>
      </c>
    </row>
    <row r="65" spans="1:1" ht="15.75">
      <c r="A65" s="78" t="s">
        <v>2948</v>
      </c>
    </row>
    <row r="66" spans="1:1" ht="31.5">
      <c r="A66" s="78" t="s">
        <v>2949</v>
      </c>
    </row>
    <row r="67" spans="1:1" ht="31.5">
      <c r="A67" s="78" t="s">
        <v>2950</v>
      </c>
    </row>
    <row r="68" spans="1:1" ht="15.75">
      <c r="A68" s="78" t="s">
        <v>2951</v>
      </c>
    </row>
    <row r="69" spans="1:1" ht="15.75">
      <c r="A69" s="78" t="s">
        <v>2952</v>
      </c>
    </row>
    <row r="70" spans="1:1" ht="31.5">
      <c r="A70" s="78" t="s">
        <v>2953</v>
      </c>
    </row>
    <row r="71" spans="1:1" ht="31.5">
      <c r="A71" s="78" t="s">
        <v>2954</v>
      </c>
    </row>
    <row r="72" spans="1:1" ht="31.5">
      <c r="A72" s="78" t="s">
        <v>2955</v>
      </c>
    </row>
    <row r="73" spans="1:1" ht="31.5">
      <c r="A73" s="78" t="s">
        <v>2956</v>
      </c>
    </row>
    <row r="74" spans="1:1" ht="15.75">
      <c r="A74" s="78" t="s">
        <v>2957</v>
      </c>
    </row>
    <row r="75" spans="1:1" ht="31.5">
      <c r="A75" s="79" t="s">
        <v>2958</v>
      </c>
    </row>
    <row r="76" spans="1:1" ht="47.25">
      <c r="A76" s="79" t="s">
        <v>2959</v>
      </c>
    </row>
    <row r="77" spans="1:1" ht="15.75">
      <c r="A77" s="79" t="s">
        <v>2960</v>
      </c>
    </row>
    <row r="78" spans="1:1" ht="31.5">
      <c r="A78" s="78" t="s">
        <v>2961</v>
      </c>
    </row>
    <row r="79" spans="1:1" ht="31.5">
      <c r="A79" s="78" t="s">
        <v>2962</v>
      </c>
    </row>
    <row r="80" spans="1:1" ht="47.25">
      <c r="A80" s="78" t="s">
        <v>2963</v>
      </c>
    </row>
    <row r="81" spans="1:1" ht="15.75">
      <c r="A81" s="78" t="s">
        <v>2964</v>
      </c>
    </row>
    <row r="82" spans="1:1" ht="31.5">
      <c r="A82" s="78" t="s">
        <v>2965</v>
      </c>
    </row>
    <row r="83" spans="1:1" ht="15.75">
      <c r="A83" s="78" t="s">
        <v>2966</v>
      </c>
    </row>
    <row r="84" spans="1:1" ht="15.75">
      <c r="A84" s="78" t="s">
        <v>2967</v>
      </c>
    </row>
    <row r="85" spans="1:1" ht="15.75">
      <c r="A85" s="78" t="s">
        <v>2968</v>
      </c>
    </row>
    <row r="86" spans="1:1" ht="15.75">
      <c r="A86" s="78" t="s">
        <v>2969</v>
      </c>
    </row>
    <row r="87" spans="1:1" ht="15.75">
      <c r="A87" s="78" t="s">
        <v>2970</v>
      </c>
    </row>
    <row r="88" spans="1:1" ht="15.75">
      <c r="A88" s="78" t="s">
        <v>2971</v>
      </c>
    </row>
    <row r="89" spans="1:1" ht="31.5">
      <c r="A89" s="78" t="s">
        <v>2972</v>
      </c>
    </row>
    <row r="90" spans="1:1" ht="31.5">
      <c r="A90" s="78" t="s">
        <v>2973</v>
      </c>
    </row>
    <row r="91" spans="1:1" ht="15.75">
      <c r="A91" s="78" t="s">
        <v>2974</v>
      </c>
    </row>
    <row r="92" spans="1:1" ht="31.5">
      <c r="A92" s="78" t="s">
        <v>2975</v>
      </c>
    </row>
    <row r="93" spans="1:1" ht="15.75">
      <c r="A93" s="78" t="s">
        <v>2976</v>
      </c>
    </row>
    <row r="94" spans="1:1" ht="15.75">
      <c r="A94" s="78" t="s">
        <v>2977</v>
      </c>
    </row>
    <row r="95" spans="1:1" ht="15.75">
      <c r="A95" s="78" t="s">
        <v>2978</v>
      </c>
    </row>
    <row r="96" spans="1:1" ht="31.5">
      <c r="A96" s="78" t="s">
        <v>2979</v>
      </c>
    </row>
    <row r="97" spans="1:1" ht="31.5">
      <c r="A97" s="78" t="s">
        <v>2980</v>
      </c>
    </row>
    <row r="98" spans="1:1" ht="31.5">
      <c r="A98" s="78" t="s">
        <v>2981</v>
      </c>
    </row>
    <row r="99" spans="1:1" ht="15.75">
      <c r="A99" s="78" t="s">
        <v>2982</v>
      </c>
    </row>
    <row r="100" spans="1:1" ht="31.5">
      <c r="A100" s="80" t="s">
        <v>2983</v>
      </c>
    </row>
    <row r="101" spans="1:1" ht="63">
      <c r="A101" s="79" t="s">
        <v>2984</v>
      </c>
    </row>
    <row r="102" spans="1:1" ht="15.75">
      <c r="A102" s="81" t="s">
        <v>2985</v>
      </c>
    </row>
    <row r="103" spans="1:1" ht="15.75">
      <c r="A103" s="81" t="s">
        <v>2986</v>
      </c>
    </row>
    <row r="104" spans="1:1" ht="15.75">
      <c r="A104" s="81" t="s">
        <v>2987</v>
      </c>
    </row>
    <row r="105" spans="1:1" ht="15.75">
      <c r="A105" s="81" t="s">
        <v>2988</v>
      </c>
    </row>
    <row r="106" spans="1:1" ht="15.75">
      <c r="A106" s="81" t="s">
        <v>2989</v>
      </c>
    </row>
    <row r="107" spans="1:1" ht="15.75">
      <c r="A107" s="81" t="s">
        <v>2990</v>
      </c>
    </row>
    <row r="108" spans="1:1" ht="15.75">
      <c r="A108" s="81" t="s">
        <v>2991</v>
      </c>
    </row>
    <row r="109" spans="1:1" ht="15.75">
      <c r="A109" s="81" t="s">
        <v>2992</v>
      </c>
    </row>
    <row r="110" spans="1:1" ht="15.75">
      <c r="A110" s="81" t="s">
        <v>2993</v>
      </c>
    </row>
    <row r="111" spans="1:1" ht="15.75">
      <c r="A111" s="81" t="s">
        <v>2994</v>
      </c>
    </row>
    <row r="112" spans="1:1" ht="15.75">
      <c r="A112" s="79" t="s">
        <v>2995</v>
      </c>
    </row>
    <row r="113" spans="1:1" ht="15.75">
      <c r="A113" s="81" t="s">
        <v>2996</v>
      </c>
    </row>
    <row r="114" spans="1:1" ht="15.75">
      <c r="A114" s="81" t="s">
        <v>2997</v>
      </c>
    </row>
    <row r="115" spans="1:1" ht="15.75">
      <c r="A115" s="81" t="s">
        <v>2998</v>
      </c>
    </row>
    <row r="116" spans="1:1" ht="15.75">
      <c r="A116" s="81" t="s">
        <v>2999</v>
      </c>
    </row>
    <row r="117" spans="1:1" ht="15.75">
      <c r="A117" s="81" t="s">
        <v>3000</v>
      </c>
    </row>
    <row r="118" spans="1:1" ht="31.5">
      <c r="A118" s="81" t="s">
        <v>3001</v>
      </c>
    </row>
    <row r="119" spans="1:1" ht="15.75">
      <c r="A119" s="81" t="s">
        <v>3002</v>
      </c>
    </row>
    <row r="120" spans="1:1" ht="15.75">
      <c r="A120" s="81" t="s">
        <v>3003</v>
      </c>
    </row>
    <row r="121" spans="1:1" ht="15.75">
      <c r="A121" s="81" t="s">
        <v>3004</v>
      </c>
    </row>
    <row r="122" spans="1:1" ht="15.75">
      <c r="A122" s="81" t="s">
        <v>3005</v>
      </c>
    </row>
    <row r="123" spans="1:1" ht="15.75">
      <c r="A123" s="81" t="s">
        <v>3006</v>
      </c>
    </row>
    <row r="124" spans="1:1" ht="15.75">
      <c r="A124" s="81" t="s">
        <v>3007</v>
      </c>
    </row>
    <row r="125" spans="1:1" ht="15.75">
      <c r="A125" s="81" t="s">
        <v>3008</v>
      </c>
    </row>
    <row r="126" spans="1:1" ht="15.75">
      <c r="A126" s="81" t="s">
        <v>3009</v>
      </c>
    </row>
    <row r="127" spans="1:1" ht="15.75">
      <c r="A127" s="81" t="s">
        <v>3010</v>
      </c>
    </row>
    <row r="128" spans="1:1" ht="15.75">
      <c r="A128" s="81" t="s">
        <v>3011</v>
      </c>
    </row>
    <row r="129" spans="1:1" ht="15.75">
      <c r="A129" s="81" t="s">
        <v>3012</v>
      </c>
    </row>
    <row r="130" spans="1:1" ht="15.75">
      <c r="A130" s="81" t="s">
        <v>3013</v>
      </c>
    </row>
    <row r="131" spans="1:1" ht="15.75">
      <c r="A131" s="81" t="s">
        <v>3014</v>
      </c>
    </row>
    <row r="132" spans="1:1" ht="15.75">
      <c r="A132" s="81" t="s">
        <v>3015</v>
      </c>
    </row>
    <row r="133" spans="1:1" ht="15.75">
      <c r="A133" s="81" t="s">
        <v>3016</v>
      </c>
    </row>
    <row r="134" spans="1:1" ht="15.75">
      <c r="A134" s="81" t="s">
        <v>3017</v>
      </c>
    </row>
    <row r="135" spans="1:1" ht="15.75">
      <c r="A135" s="81" t="s">
        <v>3018</v>
      </c>
    </row>
    <row r="136" spans="1:1" ht="15.75">
      <c r="A136" s="81" t="s">
        <v>3019</v>
      </c>
    </row>
    <row r="137" spans="1:1" ht="15.75">
      <c r="A137" s="81" t="s">
        <v>3020</v>
      </c>
    </row>
    <row r="138" spans="1:1" ht="15.75">
      <c r="A138" s="81" t="s">
        <v>3021</v>
      </c>
    </row>
    <row r="139" spans="1:1" ht="15.75">
      <c r="A139" s="81" t="s">
        <v>3022</v>
      </c>
    </row>
    <row r="140" spans="1:1" ht="15.75">
      <c r="A140" s="81" t="s">
        <v>3023</v>
      </c>
    </row>
    <row r="141" spans="1:1" ht="15.75">
      <c r="A141" s="81" t="s">
        <v>3024</v>
      </c>
    </row>
    <row r="142" spans="1:1" ht="15.75">
      <c r="A142" s="81" t="s">
        <v>3025</v>
      </c>
    </row>
    <row r="143" spans="1:1" ht="15.75">
      <c r="A143" s="81" t="s">
        <v>3026</v>
      </c>
    </row>
    <row r="144" spans="1:1" ht="15.75">
      <c r="A144" s="81" t="s">
        <v>3027</v>
      </c>
    </row>
    <row r="145" spans="1:1" ht="15.75">
      <c r="A145" s="81" t="s">
        <v>3028</v>
      </c>
    </row>
    <row r="146" spans="1:1" ht="15.75">
      <c r="A146" s="81" t="s">
        <v>3029</v>
      </c>
    </row>
    <row r="147" spans="1:1" ht="15.75">
      <c r="A147" s="81" t="s">
        <v>3030</v>
      </c>
    </row>
    <row r="148" spans="1:1" ht="15.75">
      <c r="A148" s="81" t="s">
        <v>3031</v>
      </c>
    </row>
    <row r="149" spans="1:1" ht="15.75">
      <c r="A149" s="81" t="s">
        <v>3032</v>
      </c>
    </row>
    <row r="150" spans="1:1" ht="15.75">
      <c r="A150" s="78" t="s">
        <v>3033</v>
      </c>
    </row>
    <row r="151" spans="1:1" ht="15.75">
      <c r="A151" s="78" t="s">
        <v>3034</v>
      </c>
    </row>
    <row r="152" spans="1:1" ht="15.75">
      <c r="A152" s="78" t="s">
        <v>3035</v>
      </c>
    </row>
    <row r="153" spans="1:1" ht="15.75">
      <c r="A153" s="78" t="s">
        <v>3036</v>
      </c>
    </row>
    <row r="154" spans="1:1" ht="15.75">
      <c r="A154" s="78" t="s">
        <v>3037</v>
      </c>
    </row>
    <row r="155" spans="1:1" ht="15.75">
      <c r="A155" s="78" t="s">
        <v>3038</v>
      </c>
    </row>
    <row r="156" spans="1:1" ht="31.5">
      <c r="A156" s="78" t="s">
        <v>3039</v>
      </c>
    </row>
    <row r="157" spans="1:1" ht="15.75">
      <c r="A157" s="78" t="s">
        <v>3040</v>
      </c>
    </row>
    <row r="158" spans="1:1" ht="31.5">
      <c r="A158" s="78" t="s">
        <v>3041</v>
      </c>
    </row>
    <row r="159" spans="1:1" ht="31.5">
      <c r="A159" s="78" t="s">
        <v>3042</v>
      </c>
    </row>
    <row r="160" spans="1:1" ht="15.75">
      <c r="A160" s="78" t="s">
        <v>3043</v>
      </c>
    </row>
    <row r="161" spans="1:1" ht="15.75">
      <c r="A161" s="78" t="s">
        <v>3044</v>
      </c>
    </row>
    <row r="162" spans="1:1" ht="15.75">
      <c r="A162" s="78" t="s">
        <v>3045</v>
      </c>
    </row>
    <row r="163" spans="1:1" ht="47.25">
      <c r="A163" s="78" t="s">
        <v>3046</v>
      </c>
    </row>
    <row r="164" spans="1:1" ht="31.5">
      <c r="A164" s="78" t="s">
        <v>3047</v>
      </c>
    </row>
    <row r="165" spans="1:1" ht="47.25">
      <c r="A165" s="78" t="s">
        <v>3048</v>
      </c>
    </row>
    <row r="166" spans="1:1" ht="15.75">
      <c r="A166" s="78" t="s">
        <v>3049</v>
      </c>
    </row>
    <row r="167" spans="1:1" ht="15.75">
      <c r="A167" s="78" t="s">
        <v>3050</v>
      </c>
    </row>
    <row r="168" spans="1:1" ht="15.75">
      <c r="A168" s="78" t="s">
        <v>3051</v>
      </c>
    </row>
    <row r="169" spans="1:1" ht="15.75">
      <c r="A169" s="78" t="s">
        <v>3052</v>
      </c>
    </row>
    <row r="170" spans="1:1" ht="15.75">
      <c r="A170" s="78" t="s">
        <v>3053</v>
      </c>
    </row>
    <row r="171" spans="1:1" ht="31.5">
      <c r="A171" s="78" t="s">
        <v>3054</v>
      </c>
    </row>
    <row r="172" spans="1:1" ht="31.5">
      <c r="A172" s="78" t="s">
        <v>3055</v>
      </c>
    </row>
    <row r="173" spans="1:1" ht="31.5">
      <c r="A173" s="78" t="s">
        <v>3056</v>
      </c>
    </row>
    <row r="174" spans="1:1" ht="31.5">
      <c r="A174" s="78" t="s">
        <v>3057</v>
      </c>
    </row>
    <row r="175" spans="1:1" ht="31.5">
      <c r="A175" s="78" t="s">
        <v>3058</v>
      </c>
    </row>
    <row r="176" spans="1:1" ht="15.75">
      <c r="A176" s="78" t="s">
        <v>3059</v>
      </c>
    </row>
    <row r="177" spans="1:1" ht="15.75">
      <c r="A177" s="78" t="s">
        <v>3060</v>
      </c>
    </row>
    <row r="178" spans="1:1" ht="15.75">
      <c r="A178" s="78" t="s">
        <v>3061</v>
      </c>
    </row>
    <row r="179" spans="1:1" ht="15.75">
      <c r="A179" s="78" t="s">
        <v>3062</v>
      </c>
    </row>
    <row r="180" spans="1:1" ht="15.75">
      <c r="A180" s="78" t="s">
        <v>3063</v>
      </c>
    </row>
    <row r="181" spans="1:1" ht="15.75">
      <c r="A181" s="78" t="s">
        <v>3064</v>
      </c>
    </row>
    <row r="182" spans="1:1" ht="15.75">
      <c r="A182" s="78" t="s">
        <v>3065</v>
      </c>
    </row>
    <row r="183" spans="1:1" ht="31.5">
      <c r="A183" s="78" t="s">
        <v>3066</v>
      </c>
    </row>
    <row r="184" spans="1:1" ht="15.75">
      <c r="A184" s="78" t="s">
        <v>3067</v>
      </c>
    </row>
    <row r="185" spans="1:1" ht="15.75">
      <c r="A185" s="78" t="s">
        <v>3068</v>
      </c>
    </row>
    <row r="186" spans="1:1" ht="31.5">
      <c r="A186" s="78" t="s">
        <v>3069</v>
      </c>
    </row>
    <row r="187" spans="1:1" ht="15.75">
      <c r="A187" s="78" t="s">
        <v>3070</v>
      </c>
    </row>
    <row r="188" spans="1:1" ht="15.75">
      <c r="A188" s="78" t="s">
        <v>3071</v>
      </c>
    </row>
    <row r="189" spans="1:1" ht="31.5">
      <c r="A189" s="78" t="s">
        <v>3072</v>
      </c>
    </row>
    <row r="190" spans="1:1" ht="31.5">
      <c r="A190" s="78" t="s">
        <v>3073</v>
      </c>
    </row>
    <row r="191" spans="1:1" ht="15.75">
      <c r="A191" s="78" t="s">
        <v>3074</v>
      </c>
    </row>
    <row r="192" spans="1:1" ht="31.5">
      <c r="A192" s="78" t="s">
        <v>3075</v>
      </c>
    </row>
    <row r="193" spans="1:1" ht="15.75">
      <c r="A193" s="78" t="s">
        <v>3076</v>
      </c>
    </row>
    <row r="194" spans="1:1" ht="31.5">
      <c r="A194" s="78" t="s">
        <v>3077</v>
      </c>
    </row>
    <row r="196" spans="1:1" ht="30">
      <c r="A196" s="82" t="s">
        <v>3078</v>
      </c>
    </row>
  </sheetData>
  <sheetProtection algorithmName="SHA-512" hashValue="bi6ib5ZSBSG2RCq0YB2pNo3y4ydjllETpjXctEdCN8V70UX5B1YvYYToOagkCS1ZgxgSQe6WiSFHDmoiaLdVUA==" saltValue="lba3ZfPuldEojAC6ak/C8g==" spinCount="100000" sheet="1" objects="1" scenarios="1"/>
  <pageMargins left="0.70866141732283472" right="0.70866141732283472" top="0.74803149606299213" bottom="0.74803149606299213" header="0.31496062992125984" footer="0.31496062992125984"/>
  <pageSetup paperSize="9" orientation="portrait" r:id="rId1"/>
  <headerFooter>
    <oddHeader>&amp;L 8th ed FACT-JACIE Standards</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D0CAF-83F9-49EF-B69B-5C6BA09AD791}">
  <sheetPr>
    <tabColor rgb="FF7030A0"/>
  </sheetPr>
  <dimension ref="F1:R19"/>
  <sheetViews>
    <sheetView showGridLines="0" zoomScaleNormal="100" workbookViewId="0">
      <selection activeCell="L21" sqref="L21"/>
    </sheetView>
  </sheetViews>
  <sheetFormatPr defaultColWidth="13" defaultRowHeight="12.75"/>
  <cols>
    <col min="1" max="13" width="13" style="85"/>
    <col min="14" max="14" width="18.5703125" style="85" customWidth="1"/>
    <col min="15" max="15" width="16.5703125" style="85" bestFit="1" customWidth="1"/>
    <col min="16" max="16384" width="13" style="85"/>
  </cols>
  <sheetData>
    <row r="1" spans="6:18">
      <c r="F1" s="195" t="s">
        <v>18</v>
      </c>
      <c r="G1" s="196"/>
      <c r="H1" s="84" t="s">
        <v>19</v>
      </c>
    </row>
    <row r="4" spans="6:18">
      <c r="M4" s="87" t="s">
        <v>20</v>
      </c>
      <c r="N4" s="87"/>
      <c r="O4" s="87"/>
      <c r="P4" s="87"/>
      <c r="Q4" s="87"/>
      <c r="R4" s="87"/>
    </row>
    <row r="5" spans="6:18">
      <c r="M5" s="87"/>
      <c r="N5" s="87"/>
      <c r="O5" s="87"/>
      <c r="P5" s="87"/>
      <c r="Q5" s="87"/>
      <c r="R5" s="87"/>
    </row>
    <row r="6" spans="6:18" ht="15">
      <c r="M6" s="87" t="s">
        <v>21</v>
      </c>
      <c r="N6" s="88" t="s">
        <v>22</v>
      </c>
      <c r="O6" s="87" t="s">
        <v>21</v>
      </c>
      <c r="P6" s="87" t="s">
        <v>21</v>
      </c>
      <c r="Q6" s="87" t="s">
        <v>23</v>
      </c>
      <c r="R6" s="87"/>
    </row>
    <row r="7" spans="6:18" ht="15">
      <c r="M7" s="87" t="s">
        <v>24</v>
      </c>
      <c r="N7" s="89" t="s">
        <v>25</v>
      </c>
      <c r="O7" s="87" t="s">
        <v>24</v>
      </c>
      <c r="P7" s="87" t="s">
        <v>24</v>
      </c>
      <c r="Q7" s="87" t="s">
        <v>26</v>
      </c>
      <c r="R7" s="87"/>
    </row>
    <row r="8" spans="6:18">
      <c r="M8" s="87"/>
      <c r="N8" s="87"/>
      <c r="O8" s="87" t="s">
        <v>27</v>
      </c>
      <c r="P8" s="87" t="s">
        <v>28</v>
      </c>
      <c r="Q8" s="87" t="s">
        <v>29</v>
      </c>
      <c r="R8" s="87"/>
    </row>
    <row r="9" spans="6:18">
      <c r="M9" s="87"/>
      <c r="N9" s="87"/>
      <c r="O9" s="87"/>
      <c r="P9" s="87"/>
      <c r="Q9" s="87" t="s">
        <v>30</v>
      </c>
      <c r="R9" s="87"/>
    </row>
    <row r="11" spans="6:18" ht="15">
      <c r="K11" s="86"/>
    </row>
    <row r="19" spans="14:14" ht="15">
      <c r="N19" s="86"/>
    </row>
  </sheetData>
  <sheetProtection sheet="1" objects="1" scenarios="1" selectLockedCells="1" selectUnlockedCells="1"/>
  <mergeCells count="1">
    <mergeCell ref="F1:G1"/>
  </mergeCells>
  <pageMargins left="0.23622047244094491" right="0.23622047244094491" top="0.74803149606299213" bottom="0.74803149606299213" header="0.31496062992125984" footer="0.31496062992125984"/>
  <pageSetup paperSize="9" orientation="portrait" r:id="rId1"/>
  <headerFooter alignWithMargins="0">
    <oddHeader>&amp;C&amp;A&amp;R&amp;D &amp;T</oddHeader>
    <oddFooter>&amp;L&amp;9&amp;F&amp;R&amp;10&amp;P/&amp;N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EF345-3CD3-4AFD-8498-0E16F407159C}">
  <sheetPr>
    <tabColor theme="5" tint="0.79998168889431442"/>
    <pageSetUpPr fitToPage="1"/>
  </sheetPr>
  <dimension ref="A1:I45"/>
  <sheetViews>
    <sheetView showGridLines="0" zoomScaleNormal="100" workbookViewId="0">
      <selection activeCell="E37" sqref="E37:F37"/>
    </sheetView>
  </sheetViews>
  <sheetFormatPr defaultColWidth="12.140625" defaultRowHeight="15"/>
  <cols>
    <col min="1" max="1" width="43.85546875" style="41" customWidth="1"/>
    <col min="2" max="2" width="24" style="41" customWidth="1"/>
    <col min="3" max="3" width="40.5703125" style="27" customWidth="1"/>
    <col min="4" max="4" width="9.7109375" style="42" customWidth="1"/>
    <col min="5" max="5" width="40.7109375" style="42" customWidth="1"/>
    <col min="6" max="6" width="12.140625" style="27"/>
    <col min="7" max="7" width="19.42578125" style="27" customWidth="1"/>
    <col min="8" max="16384" width="12.140625" style="27"/>
  </cols>
  <sheetData>
    <row r="1" spans="1:6" s="24" customFormat="1">
      <c r="A1" s="23" t="s">
        <v>31</v>
      </c>
      <c r="B1" s="23"/>
      <c r="D1" s="25"/>
      <c r="E1" s="25"/>
    </row>
    <row r="2" spans="1:6" s="24" customFormat="1">
      <c r="A2" s="23" t="s">
        <v>32</v>
      </c>
      <c r="B2" s="23"/>
      <c r="D2" s="25"/>
      <c r="E2" s="25"/>
    </row>
    <row r="3" spans="1:6" s="24" customFormat="1">
      <c r="A3" s="23"/>
      <c r="B3" s="23"/>
      <c r="D3" s="25"/>
      <c r="E3" s="25"/>
    </row>
    <row r="4" spans="1:6" ht="30" customHeight="1">
      <c r="A4" s="26"/>
      <c r="B4" s="26"/>
      <c r="C4" s="231" t="s">
        <v>33</v>
      </c>
      <c r="D4" s="232"/>
      <c r="E4" s="27"/>
    </row>
    <row r="5" spans="1:6">
      <c r="A5" s="197" t="s">
        <v>34</v>
      </c>
      <c r="B5" s="226"/>
      <c r="C5" s="227"/>
      <c r="D5" s="228"/>
      <c r="E5" s="27"/>
    </row>
    <row r="6" spans="1:6">
      <c r="A6" s="197" t="s">
        <v>9</v>
      </c>
      <c r="B6" s="226"/>
      <c r="C6" s="227"/>
      <c r="D6" s="228"/>
      <c r="E6" s="27"/>
    </row>
    <row r="7" spans="1:6">
      <c r="A7" s="197" t="s">
        <v>10</v>
      </c>
      <c r="B7" s="226"/>
      <c r="C7" s="227"/>
      <c r="D7" s="228"/>
      <c r="E7" s="27"/>
    </row>
    <row r="8" spans="1:6">
      <c r="A8" s="197" t="s">
        <v>11</v>
      </c>
      <c r="B8" s="226"/>
      <c r="C8" s="227"/>
      <c r="D8" s="228"/>
      <c r="E8" s="27"/>
    </row>
    <row r="9" spans="1:6">
      <c r="A9" s="197" t="s">
        <v>12</v>
      </c>
      <c r="B9" s="226"/>
      <c r="C9" s="227"/>
      <c r="D9" s="228"/>
      <c r="E9" s="27"/>
    </row>
    <row r="10" spans="1:6">
      <c r="A10" s="29"/>
      <c r="B10" s="29"/>
      <c r="C10" s="229"/>
      <c r="D10" s="229"/>
      <c r="E10" s="30"/>
    </row>
    <row r="11" spans="1:6">
      <c r="A11" s="212" t="s">
        <v>35</v>
      </c>
      <c r="B11" s="213"/>
      <c r="C11" s="213"/>
      <c r="D11" s="213"/>
      <c r="E11" s="213"/>
      <c r="F11" s="214"/>
    </row>
    <row r="12" spans="1:6" s="31" customFormat="1" ht="16.5" customHeight="1">
      <c r="A12" s="215" t="s">
        <v>36</v>
      </c>
      <c r="B12" s="230"/>
      <c r="C12" s="217" t="s">
        <v>37</v>
      </c>
      <c r="D12" s="218"/>
      <c r="E12" s="199" t="s">
        <v>38</v>
      </c>
      <c r="F12" s="200"/>
    </row>
    <row r="13" spans="1:6" s="31" customFormat="1" ht="16.5" customHeight="1">
      <c r="A13" s="28"/>
      <c r="B13" s="32"/>
      <c r="C13" s="217" t="s">
        <v>39</v>
      </c>
      <c r="D13" s="218"/>
      <c r="E13" s="199" t="s">
        <v>38</v>
      </c>
      <c r="F13" s="200"/>
    </row>
    <row r="14" spans="1:6" s="31" customFormat="1" ht="16.5" customHeight="1">
      <c r="A14" s="197" t="s">
        <v>40</v>
      </c>
      <c r="B14" s="198"/>
      <c r="C14" s="217" t="s">
        <v>41</v>
      </c>
      <c r="D14" s="218"/>
      <c r="E14" s="199" t="s">
        <v>38</v>
      </c>
      <c r="F14" s="200"/>
    </row>
    <row r="15" spans="1:6" s="31" customFormat="1" ht="16.5" customHeight="1">
      <c r="A15" s="28"/>
      <c r="B15" s="33"/>
      <c r="C15" s="217" t="s">
        <v>42</v>
      </c>
      <c r="D15" s="218"/>
      <c r="E15" s="199" t="s">
        <v>38</v>
      </c>
      <c r="F15" s="200"/>
    </row>
    <row r="16" spans="1:6" s="31" customFormat="1" ht="15" customHeight="1">
      <c r="A16" s="34"/>
      <c r="B16" s="35"/>
      <c r="C16" s="219" t="s">
        <v>43</v>
      </c>
      <c r="D16" s="220"/>
      <c r="E16" s="219" t="s">
        <v>44</v>
      </c>
      <c r="F16" s="220"/>
    </row>
    <row r="17" spans="1:9" s="31" customFormat="1" ht="14.25" customHeight="1">
      <c r="A17" s="221" t="s">
        <v>45</v>
      </c>
      <c r="B17" s="28" t="s">
        <v>46</v>
      </c>
      <c r="C17" s="224"/>
      <c r="D17" s="225"/>
      <c r="E17" s="224"/>
      <c r="F17" s="225"/>
    </row>
    <row r="18" spans="1:9" s="31" customFormat="1">
      <c r="A18" s="222"/>
      <c r="B18" s="28" t="s">
        <v>47</v>
      </c>
      <c r="C18" s="224"/>
      <c r="D18" s="225"/>
      <c r="E18" s="224"/>
      <c r="F18" s="225"/>
    </row>
    <row r="19" spans="1:9" s="31" customFormat="1">
      <c r="A19" s="223"/>
      <c r="B19" s="28" t="s">
        <v>48</v>
      </c>
      <c r="C19" s="224"/>
      <c r="D19" s="225"/>
      <c r="E19" s="224"/>
      <c r="F19" s="225"/>
    </row>
    <row r="20" spans="1:9" s="31" customFormat="1" ht="14.25" customHeight="1">
      <c r="A20" s="197" t="s">
        <v>49</v>
      </c>
      <c r="B20" s="198"/>
      <c r="C20" s="199" t="s">
        <v>50</v>
      </c>
      <c r="D20" s="200"/>
      <c r="E20" s="199" t="s">
        <v>50</v>
      </c>
      <c r="F20" s="200"/>
    </row>
    <row r="21" spans="1:9" s="31" customFormat="1" ht="14.45" customHeight="1">
      <c r="A21" s="197" t="s">
        <v>51</v>
      </c>
      <c r="B21" s="198"/>
      <c r="C21" s="199" t="s">
        <v>38</v>
      </c>
      <c r="D21" s="200"/>
      <c r="E21" s="199" t="s">
        <v>38</v>
      </c>
      <c r="F21" s="200"/>
    </row>
    <row r="22" spans="1:9" s="31" customFormat="1" ht="28.5" customHeight="1">
      <c r="A22" s="197" t="s">
        <v>52</v>
      </c>
      <c r="B22" s="198"/>
      <c r="C22" s="199" t="s">
        <v>53</v>
      </c>
      <c r="D22" s="200"/>
      <c r="E22" s="199" t="s">
        <v>53</v>
      </c>
      <c r="F22" s="200"/>
    </row>
    <row r="23" spans="1:9" s="31" customFormat="1">
      <c r="A23" s="197" t="s">
        <v>54</v>
      </c>
      <c r="B23" s="198"/>
      <c r="C23" s="199" t="s">
        <v>53</v>
      </c>
      <c r="D23" s="200"/>
      <c r="E23" s="199" t="s">
        <v>53</v>
      </c>
      <c r="F23" s="200"/>
    </row>
    <row r="24" spans="1:9" s="31" customFormat="1" ht="28.5" customHeight="1">
      <c r="A24" s="197" t="s">
        <v>55</v>
      </c>
      <c r="B24" s="198"/>
      <c r="C24" s="199" t="s">
        <v>38</v>
      </c>
      <c r="D24" s="200"/>
      <c r="E24" s="199" t="s">
        <v>38</v>
      </c>
      <c r="F24" s="200"/>
    </row>
    <row r="25" spans="1:9" s="31" customFormat="1" ht="33" customHeight="1">
      <c r="A25" s="197" t="s">
        <v>56</v>
      </c>
      <c r="B25" s="198"/>
      <c r="C25" s="199" t="s">
        <v>38</v>
      </c>
      <c r="D25" s="200"/>
      <c r="E25" s="199" t="s">
        <v>38</v>
      </c>
      <c r="F25" s="200"/>
      <c r="H25" s="36"/>
      <c r="I25" s="36"/>
    </row>
    <row r="26" spans="1:9" s="31" customFormat="1">
      <c r="A26" s="37"/>
      <c r="B26" s="37"/>
      <c r="D26" s="38"/>
      <c r="E26" s="38"/>
      <c r="H26" s="36"/>
      <c r="I26" s="36"/>
    </row>
    <row r="27" spans="1:9">
      <c r="A27" s="212" t="s">
        <v>57</v>
      </c>
      <c r="B27" s="213"/>
      <c r="C27" s="213"/>
      <c r="D27" s="213"/>
      <c r="E27" s="213"/>
      <c r="F27" s="214"/>
    </row>
    <row r="28" spans="1:9" ht="14.45" customHeight="1">
      <c r="A28" s="215" t="s">
        <v>58</v>
      </c>
      <c r="B28" s="216"/>
      <c r="C28" s="217" t="s">
        <v>37</v>
      </c>
      <c r="D28" s="218"/>
      <c r="E28" s="199" t="s">
        <v>38</v>
      </c>
      <c r="F28" s="200"/>
    </row>
    <row r="29" spans="1:9" ht="14.45" customHeight="1">
      <c r="A29" s="28"/>
      <c r="B29" s="32"/>
      <c r="C29" s="217" t="s">
        <v>39</v>
      </c>
      <c r="D29" s="218"/>
      <c r="E29" s="199" t="s">
        <v>38</v>
      </c>
      <c r="F29" s="200"/>
    </row>
    <row r="30" spans="1:9" s="31" customFormat="1" ht="16.5" customHeight="1">
      <c r="A30" s="197" t="s">
        <v>49</v>
      </c>
      <c r="B30" s="198"/>
      <c r="C30" s="199" t="s">
        <v>50</v>
      </c>
      <c r="D30" s="203"/>
      <c r="E30" s="203"/>
      <c r="F30" s="200"/>
      <c r="G30" s="36"/>
      <c r="H30" s="36"/>
      <c r="I30" s="36"/>
    </row>
    <row r="31" spans="1:9" s="31" customFormat="1" ht="16.5" customHeight="1">
      <c r="A31" s="197" t="s">
        <v>59</v>
      </c>
      <c r="B31" s="198"/>
      <c r="C31" s="199" t="s">
        <v>38</v>
      </c>
      <c r="D31" s="203"/>
      <c r="E31" s="203"/>
      <c r="F31" s="200"/>
      <c r="G31" s="36"/>
      <c r="H31" s="36"/>
      <c r="I31" s="36"/>
    </row>
    <row r="32" spans="1:9" s="31" customFormat="1">
      <c r="A32" s="36"/>
      <c r="B32" s="36"/>
      <c r="C32" s="36"/>
      <c r="D32" s="36"/>
      <c r="E32" s="36"/>
      <c r="F32" s="36"/>
      <c r="G32" s="36"/>
      <c r="H32" s="36"/>
      <c r="I32" s="36"/>
    </row>
    <row r="33" spans="1:9" s="31" customFormat="1" ht="16.5" customHeight="1">
      <c r="A33" s="204" t="s">
        <v>60</v>
      </c>
      <c r="B33" s="205"/>
      <c r="C33" s="208" t="s">
        <v>61</v>
      </c>
      <c r="D33" s="209"/>
      <c r="E33" s="208" t="s">
        <v>62</v>
      </c>
      <c r="F33" s="209"/>
      <c r="G33" s="36"/>
      <c r="H33" s="36"/>
      <c r="I33" s="36"/>
    </row>
    <row r="34" spans="1:9" s="31" customFormat="1">
      <c r="A34" s="206"/>
      <c r="B34" s="207"/>
      <c r="C34" s="210"/>
      <c r="D34" s="211"/>
      <c r="E34" s="210"/>
      <c r="F34" s="211"/>
      <c r="G34" s="36"/>
      <c r="H34" s="36"/>
      <c r="I34" s="36"/>
    </row>
    <row r="35" spans="1:9" s="31" customFormat="1">
      <c r="A35" s="197" t="s">
        <v>63</v>
      </c>
      <c r="B35" s="198"/>
      <c r="C35" s="39" t="s">
        <v>37</v>
      </c>
      <c r="D35" s="65" t="s">
        <v>38</v>
      </c>
      <c r="E35" s="39" t="s">
        <v>37</v>
      </c>
      <c r="F35" s="65" t="s">
        <v>38</v>
      </c>
      <c r="G35" s="36"/>
      <c r="H35" s="36"/>
      <c r="I35" s="36"/>
    </row>
    <row r="36" spans="1:9" s="31" customFormat="1">
      <c r="A36" s="28"/>
      <c r="B36" s="32"/>
      <c r="C36" s="39" t="s">
        <v>39</v>
      </c>
      <c r="D36" s="65" t="s">
        <v>38</v>
      </c>
      <c r="E36" s="39" t="s">
        <v>39</v>
      </c>
      <c r="F36" s="65" t="s">
        <v>38</v>
      </c>
      <c r="G36" s="36"/>
      <c r="H36" s="36"/>
      <c r="I36" s="36"/>
    </row>
    <row r="37" spans="1:9" s="31" customFormat="1" ht="14.45" customHeight="1">
      <c r="A37" s="197" t="s">
        <v>49</v>
      </c>
      <c r="B37" s="198"/>
      <c r="C37" s="201" t="s">
        <v>50</v>
      </c>
      <c r="D37" s="202"/>
      <c r="E37" s="201" t="s">
        <v>50</v>
      </c>
      <c r="F37" s="202"/>
      <c r="G37" s="36"/>
      <c r="H37" s="36"/>
      <c r="I37" s="36"/>
    </row>
    <row r="38" spans="1:9">
      <c r="A38" s="197" t="s">
        <v>64</v>
      </c>
      <c r="B38" s="198"/>
      <c r="C38" s="39" t="s">
        <v>41</v>
      </c>
      <c r="D38" s="65" t="s">
        <v>38</v>
      </c>
      <c r="E38" s="39" t="s">
        <v>41</v>
      </c>
      <c r="F38" s="65" t="s">
        <v>38</v>
      </c>
    </row>
    <row r="39" spans="1:9">
      <c r="A39" s="28"/>
      <c r="B39" s="32"/>
      <c r="C39" s="39" t="s">
        <v>42</v>
      </c>
      <c r="D39" s="65" t="s">
        <v>38</v>
      </c>
      <c r="E39" s="39" t="s">
        <v>42</v>
      </c>
      <c r="F39" s="65" t="s">
        <v>38</v>
      </c>
    </row>
    <row r="40" spans="1:9" ht="14.45" customHeight="1">
      <c r="A40" s="197" t="s">
        <v>65</v>
      </c>
      <c r="B40" s="198"/>
      <c r="C40" s="199" t="s">
        <v>38</v>
      </c>
      <c r="D40" s="200"/>
      <c r="E40" s="199" t="s">
        <v>38</v>
      </c>
      <c r="F40" s="200"/>
    </row>
    <row r="41" spans="1:9" s="31" customFormat="1" ht="42.75" customHeight="1">
      <c r="A41" s="197" t="s">
        <v>66</v>
      </c>
      <c r="B41" s="198"/>
      <c r="C41" s="199" t="s">
        <v>38</v>
      </c>
      <c r="D41" s="200"/>
      <c r="E41" s="199" t="s">
        <v>38</v>
      </c>
      <c r="F41" s="200"/>
      <c r="G41" s="36"/>
      <c r="H41" s="36"/>
      <c r="I41" s="36"/>
    </row>
    <row r="42" spans="1:9" s="31" customFormat="1">
      <c r="A42" s="36"/>
      <c r="B42" s="36"/>
      <c r="F42" s="36"/>
      <c r="G42" s="36"/>
      <c r="H42" s="36"/>
      <c r="I42" s="36"/>
    </row>
    <row r="43" spans="1:9" s="31" customFormat="1">
      <c r="A43" s="36"/>
      <c r="B43" s="36"/>
      <c r="F43" s="36"/>
      <c r="G43" s="36"/>
      <c r="H43" s="36"/>
      <c r="I43" s="36"/>
    </row>
    <row r="44" spans="1:9">
      <c r="A44" s="40"/>
    </row>
    <row r="45" spans="1:9">
      <c r="A45" s="43"/>
    </row>
  </sheetData>
  <sheetProtection sheet="1" objects="1" scenarios="1" selectLockedCells="1"/>
  <protectedRanges>
    <protectedRange sqref="C5:C9" name="Centre Details"/>
  </protectedRanges>
  <dataConsolidate/>
  <mergeCells count="74">
    <mergeCell ref="A7:B7"/>
    <mergeCell ref="C7:D7"/>
    <mergeCell ref="C4:D4"/>
    <mergeCell ref="A5:B5"/>
    <mergeCell ref="C5:D5"/>
    <mergeCell ref="A6:B6"/>
    <mergeCell ref="C6:D6"/>
    <mergeCell ref="A14:B14"/>
    <mergeCell ref="C14:D14"/>
    <mergeCell ref="E14:F14"/>
    <mergeCell ref="A8:B8"/>
    <mergeCell ref="C8:D8"/>
    <mergeCell ref="A9:B9"/>
    <mergeCell ref="C9:D9"/>
    <mergeCell ref="C10:D10"/>
    <mergeCell ref="A11:F11"/>
    <mergeCell ref="A12:B12"/>
    <mergeCell ref="C12:D12"/>
    <mergeCell ref="E12:F12"/>
    <mergeCell ref="C13:D13"/>
    <mergeCell ref="E13:F13"/>
    <mergeCell ref="C15:D15"/>
    <mergeCell ref="E15:F15"/>
    <mergeCell ref="C16:D16"/>
    <mergeCell ref="E16:F16"/>
    <mergeCell ref="A17:A19"/>
    <mergeCell ref="C17:D17"/>
    <mergeCell ref="E17:F17"/>
    <mergeCell ref="C18:D18"/>
    <mergeCell ref="E18:F18"/>
    <mergeCell ref="C19:D19"/>
    <mergeCell ref="E19:F19"/>
    <mergeCell ref="A20:B20"/>
    <mergeCell ref="C20:D20"/>
    <mergeCell ref="E20:F20"/>
    <mergeCell ref="A21:B21"/>
    <mergeCell ref="C21:D21"/>
    <mergeCell ref="E21:F21"/>
    <mergeCell ref="A22:B22"/>
    <mergeCell ref="C22:D22"/>
    <mergeCell ref="E22:F22"/>
    <mergeCell ref="A23:B23"/>
    <mergeCell ref="C23:D23"/>
    <mergeCell ref="E23:F23"/>
    <mergeCell ref="A24:B24"/>
    <mergeCell ref="C24:D24"/>
    <mergeCell ref="E24:F24"/>
    <mergeCell ref="A25:B25"/>
    <mergeCell ref="C25:D25"/>
    <mergeCell ref="E25:F25"/>
    <mergeCell ref="A27:F27"/>
    <mergeCell ref="A28:B28"/>
    <mergeCell ref="C28:D28"/>
    <mergeCell ref="E28:F28"/>
    <mergeCell ref="C29:D29"/>
    <mergeCell ref="E29:F29"/>
    <mergeCell ref="A30:B30"/>
    <mergeCell ref="C30:F30"/>
    <mergeCell ref="A31:B31"/>
    <mergeCell ref="C31:F31"/>
    <mergeCell ref="A33:B34"/>
    <mergeCell ref="C33:D34"/>
    <mergeCell ref="E33:F34"/>
    <mergeCell ref="A41:B41"/>
    <mergeCell ref="C41:D41"/>
    <mergeCell ref="E41:F41"/>
    <mergeCell ref="A35:B35"/>
    <mergeCell ref="A37:B37"/>
    <mergeCell ref="C37:D37"/>
    <mergeCell ref="E37:F37"/>
    <mergeCell ref="A38:B38"/>
    <mergeCell ref="A40:B40"/>
    <mergeCell ref="C40:D40"/>
    <mergeCell ref="E40:F40"/>
  </mergeCells>
  <dataValidations count="6">
    <dataValidation type="list" allowBlank="1" showInputMessage="1" showErrorMessage="1" sqref="C26" xr:uid="{CDCC80CC-D78D-45B8-B0C5-CF9127D3333D}">
      <formula1>Yes_No</formula1>
    </dataValidation>
    <dataValidation type="list" allowBlank="1" showInputMessage="1" showErrorMessage="1" sqref="WBR43 VRV43 VHZ43 UYD43 UOH43 UEL43 TUP43 TKT43 TAX43 SRB43 SHF43 RXJ43 RNN43 RDR43 QTV43 QJZ43 QAD43 PQH43 PGL43 OWP43 OMT43 OCX43 NTB43 NJF43 MZJ43 MPN43 MFR43 LVV43 LLZ43 LCD43 KSH43 KIL43 JYP43 JOT43 JEX43 IVB43 ILF43 IBJ43 HRN43 HHR43 GXV43 GNZ43 GED43 FUH43 FKL43 FAP43 EQT43 EGX43 DXB43 DNF43 DDJ43 CTN43 CJR43 BZV43 BPZ43 BGD43 AWH43 AML43 ACP43 ST43 IX43 WVJ43 IX21:IX26 WVJ21:WVJ26 WLN34:WLN37 WBR34:WBR37 VRV34:VRV37 VHZ34:VHZ37 UYD34:UYD37 UOH34:UOH37 UEL34:UEL37 TUP34:TUP37 TKT34:TKT37 TAX34:TAX37 SRB34:SRB37 SHF34:SHF37 RXJ34:RXJ37 RNN34:RNN37 RDR34:RDR37 QTV34:QTV37 QJZ34:QJZ37 QAD34:QAD37 PQH34:PQH37 PGL34:PGL37 OWP34:OWP37 OMT34:OMT37 OCX34:OCX37 NTB34:NTB37 NJF34:NJF37 MZJ34:MZJ37 MPN34:MPN37 MFR34:MFR37 LVV34:LVV37 LLZ34:LLZ37 LCD34:LCD37 KSH34:KSH37 KIL34:KIL37 JYP34:JYP37 JOT34:JOT37 JEX34:JEX37 IVB34:IVB37 ILF34:ILF37 IBJ34:IBJ37 HRN34:HRN37 HHR34:HHR37 GXV34:GXV37 GNZ34:GNZ37 GED34:GED37 FUH34:FUH37 FKL34:FKL37 FAP34:FAP37 EQT34:EQT37 EGX34:EGX37 DXB34:DXB37 DNF34:DNF37 DDJ34:DDJ37 CTN34:CTN37 CJR34:CJR37 BZV34:BZV37 BPZ34:BPZ37 BGD34:BGD37 AWH34:AWH37 AML34:AML37 ACP34:ACP37 ST34:ST37 IX34:IX37 WVJ34:WVJ37 WLN43 WLN21:WLN26 WBR21:WBR26 VRV21:VRV26 VHZ21:VHZ26 UYD21:UYD26 UOH21:UOH26 UEL21:UEL26 TUP21:TUP26 TKT21:TKT26 TAX21:TAX26 SRB21:SRB26 SHF21:SHF26 RXJ21:RXJ26 RNN21:RNN26 RDR21:RDR26 QTV21:QTV26 QJZ21:QJZ26 QAD21:QAD26 PQH21:PQH26 PGL21:PGL26 OWP21:OWP26 OMT21:OMT26 OCX21:OCX26 NTB21:NTB26 NJF21:NJF26 MZJ21:MZJ26 MPN21:MPN26 MFR21:MFR26 LVV21:LVV26 LLZ21:LLZ26 LCD21:LCD26 KSH21:KSH26 KIL21:KIL26 JYP21:JYP26 JOT21:JOT26 JEX21:JEX26 IVB21:IVB26 ILF21:ILF26 IBJ21:IBJ26 HRN21:HRN26 HHR21:HHR26 GXV21:GXV26 GNZ21:GNZ26 GED21:GED26 FUH21:FUH26 FKL21:FKL26 FAP21:FAP26 EQT21:EQT26 EGX21:EGX26 DXB21:DXB26 DNF21:DNF26 DDJ21:DDJ26 CTN21:CTN26 CJR21:CJR26 BZV21:BZV26 BPZ21:BPZ26 BGD21:BGD26 AWH21:AWH26 AML21:AML26 ACP21:ACP26 ST21:ST26" xr:uid="{D3135E93-3827-43AC-875B-0D0449EDBA09}">
      <formula1>$C$324:$C$325</formula1>
    </dataValidation>
    <dataValidation type="list" allowBlank="1" showInputMessage="1" showErrorMessage="1" sqref="WVJ20 WLN42 WBR42 VRV42 VHZ42 UYD42 UOH42 UEL42 TUP42 TKT42 TAX42 SRB42 SHF42 RXJ42 RNN42 RDR42 QTV42 QJZ42 QAD42 PQH42 PGL42 OWP42 OMT42 OCX42 NTB42 NJF42 MZJ42 MPN42 MFR42 LVV42 LLZ42 LCD42 KSH42 KIL42 JYP42 JOT42 JEX42 IVB42 ILF42 IBJ42 HRN42 HHR42 GXV42 GNZ42 GED42 FUH42 FKL42 FAP42 EQT42 EGX42 DXB42 DNF42 DDJ42 CTN42 CJR42 BZV42 BPZ42 BGD42 AWH42 AML42 ACP42 ST42 IX42 WVJ42 WLN31 WBR31 VRV31 VHZ31 UYD31 UOH31 UEL31 TUP31 TKT31 TAX31 SRB31 SHF31 RXJ31 RNN31 RDR31 QTV31 QJZ31 QAD31 PQH31 PGL31 OWP31 OMT31 OCX31 NTB31 NJF31 MZJ31 MPN31 MFR31 LVV31 LLZ31 LCD31 KSH31 KIL31 JYP31 JOT31 JEX31 IVB31 ILF31 IBJ31 HRN31 HHR31 GXV31 GNZ31 GED31 FUH31 FKL31 FAP31 EQT31 EGX31 DXB31 DNF31 DDJ31 CTN31 CJR31 BZV31 BPZ31 BGD31 AWH31 AML31 ACP31 ST31 IX31 WVJ31 WLN20 WBR20 VRV20 VHZ20 UYD20 UOH20 UEL20 TUP20 TKT20 TAX20 SRB20 SHF20 RXJ20 RNN20 RDR20 QTV20 QJZ20 QAD20 PQH20 PGL20 OWP20 OMT20 OCX20 NTB20 NJF20 MZJ20 MPN20 MFR20 LVV20 LLZ20 LCD20 KSH20 KIL20 JYP20 JOT20 JEX20 IVB20 ILF20 IBJ20 HRN20 HHR20 GXV20 GNZ20 GED20 FUH20 FKL20 FAP20 EQT20 EGX20 DXB20 DNF20 DDJ20 CTN20 CJR20 BZV20 BPZ20 BGD20 AWH20 AML20 ACP20 ST20 IX20" xr:uid="{15B3B64B-802D-40B3-9CBC-FDB820660C30}">
      <formula1>$C$329:$C$330</formula1>
    </dataValidation>
    <dataValidation type="list" allowBlank="1" showInputMessage="1" showErrorMessage="1" sqref="IX16:IX19 WVJ16:WVJ19 WVJ12:WVJ13 IX12:IX13 ST12:ST13 ACP12:ACP13 AML12:AML13 AWH12:AWH13 BGD12:BGD13 BPZ12:BPZ13 BZV12:BZV13 CJR12:CJR13 CTN12:CTN13 DDJ12:DDJ13 DNF12:DNF13 DXB12:DXB13 EGX12:EGX13 EQT12:EQT13 FAP12:FAP13 FKL12:FKL13 FUH12:FUH13 GED12:GED13 GNZ12:GNZ13 GXV12:GXV13 HHR12:HHR13 HRN12:HRN13 IBJ12:IBJ13 ILF12:ILF13 IVB12:IVB13 JEX12:JEX13 JOT12:JOT13 JYP12:JYP13 KIL12:KIL13 KSH12:KSH13 LCD12:LCD13 LLZ12:LLZ13 LVV12:LVV13 MFR12:MFR13 MPN12:MPN13 MZJ12:MZJ13 NJF12:NJF13 NTB12:NTB13 OCX12:OCX13 OMT12:OMT13 OWP12:OWP13 PGL12:PGL13 PQH12:PQH13 QAD12:QAD13 QJZ12:QJZ13 QTV12:QTV13 RDR12:RDR13 RNN12:RNN13 RXJ12:RXJ13 SHF12:SHF13 SRB12:SRB13 TAX12:TAX13 TKT12:TKT13 TUP12:TUP13 UEL12:UEL13 UOH12:UOH13 UYD12:UYD13 VHZ12:VHZ13 VRV12:VRV13 WBR12:WBR13 WLN12:WLN13 WBR41 VRV41 VHZ41 UYD41 UOH41 UEL41 TUP41 TKT41 TAX41 SRB41 SHF41 RXJ41 RNN41 RDR41 QTV41 QJZ41 QAD41 PQH41 PGL41 OWP41 OMT41 OCX41 NTB41 NJF41 MZJ41 MPN41 MFR41 LVV41 LLZ41 LCD41 KSH41 KIL41 JYP41 JOT41 JEX41 IVB41 ILF41 IBJ41 HRN41 HHR41 GXV41 GNZ41 GED41 FUH41 FKL41 FAP41 EQT41 EGX41 DXB41 DNF41 DDJ41 CTN41 CJR41 BZV41 BPZ41 BGD41 AWH41 AML41 ACP41 ST41 IX41 WVJ41 WLN30 WBR30 VRV30 VHZ30 UYD30 UOH30 UEL30 TUP30 TKT30 TAX30 SRB30 SHF30 RXJ30 RNN30 RDR30 QTV30 QJZ30 QAD30 PQH30 PGL30 OWP30 OMT30 OCX30 NTB30 NJF30 MZJ30 MPN30 MFR30 LVV30 LLZ30 LCD30 KSH30 KIL30 JYP30 JOT30 JEX30 IVB30 ILF30 IBJ30 HRN30 HHR30 GXV30 GNZ30 GED30 FUH30 FKL30 FAP30 EQT30 EGX30 DXB30 DNF30 DDJ30 CTN30 CJR30 BZV30 BPZ30 BGD30 AWH30 AML30 ACP30 ST30 IX30 WVJ30 WLN41 WLN16:WLN19 WBR16:WBR19 VRV16:VRV19 VHZ16:VHZ19 UYD16:UYD19 UOH16:UOH19 UEL16:UEL19 TUP16:TUP19 TKT16:TKT19 TAX16:TAX19 SRB16:SRB19 SHF16:SHF19 RXJ16:RXJ19 RNN16:RNN19 RDR16:RDR19 QTV16:QTV19 QJZ16:QJZ19 QAD16:QAD19 PQH16:PQH19 PGL16:PGL19 OWP16:OWP19 OMT16:OMT19 OCX16:OCX19 NTB16:NTB19 NJF16:NJF19 MZJ16:MZJ19 MPN16:MPN19 MFR16:MFR19 LVV16:LVV19 LLZ16:LLZ19 LCD16:LCD19 KSH16:KSH19 KIL16:KIL19 JYP16:JYP19 JOT16:JOT19 JEX16:JEX19 IVB16:IVB19 ILF16:ILF19 IBJ16:IBJ19 HRN16:HRN19 HHR16:HHR19 GXV16:GXV19 GNZ16:GNZ19 GED16:GED19 FUH16:FUH19 FKL16:FKL19 FAP16:FAP19 EQT16:EQT19 EGX16:EGX19 DXB16:DXB19 DNF16:DNF19 DDJ16:DDJ19 CTN16:CTN19 CJR16:CJR19 BZV16:BZV19 BPZ16:BPZ19 BGD16:BGD19 AWH16:AWH19 AML16:AML19 ACP16:ACP19 ST16:ST19" xr:uid="{591463CA-0FDC-4B4A-84B8-64038B2B74F1}">
      <formula1>$C$333:$C$335</formula1>
    </dataValidation>
    <dataValidation type="list" allowBlank="1" showInputMessage="1" showErrorMessage="1" sqref="WVJ14:WVJ15 WLN32:WLN33 WBR32:WBR33 VRV32:VRV33 VHZ32:VHZ33 UYD32:UYD33 UOH32:UOH33 UEL32:UEL33 TUP32:TUP33 TKT32:TKT33 TAX32:TAX33 SRB32:SRB33 SHF32:SHF33 RXJ32:RXJ33 RNN32:RNN33 RDR32:RDR33 QTV32:QTV33 QJZ32:QJZ33 QAD32:QAD33 PQH32:PQH33 PGL32:PGL33 OWP32:OWP33 OMT32:OMT33 OCX32:OCX33 NTB32:NTB33 NJF32:NJF33 MZJ32:MZJ33 MPN32:MPN33 MFR32:MFR33 LVV32:LVV33 LLZ32:LLZ33 LCD32:LCD33 KSH32:KSH33 KIL32:KIL33 JYP32:JYP33 JOT32:JOT33 JEX32:JEX33 IVB32:IVB33 ILF32:ILF33 IBJ32:IBJ33 HRN32:HRN33 HHR32:HHR33 GXV32:GXV33 GNZ32:GNZ33 GED32:GED33 FUH32:FUH33 FKL32:FKL33 FAP32:FAP33 EQT32:EQT33 EGX32:EGX33 DXB32:DXB33 DNF32:DNF33 DDJ32:DDJ33 CTN32:CTN33 CJR32:CJR33 BZV32:BZV33 BPZ32:BPZ33 BGD32:BGD33 AWH32:AWH33 AML32:AML33 ACP32:ACP33 ST32:ST33 IX32:IX33 WVJ32:WVJ33 WLN14:WLN15 WBR14:WBR15 VRV14:VRV15 VHZ14:VHZ15 UYD14:UYD15 UOH14:UOH15 UEL14:UEL15 TUP14:TUP15 TKT14:TKT15 TAX14:TAX15 SRB14:SRB15 SHF14:SHF15 RXJ14:RXJ15 RNN14:RNN15 RDR14:RDR15 QTV14:QTV15 QJZ14:QJZ15 QAD14:QAD15 PQH14:PQH15 PGL14:PGL15 OWP14:OWP15 OMT14:OMT15 OCX14:OCX15 NTB14:NTB15 NJF14:NJF15 MZJ14:MZJ15 MPN14:MPN15 MFR14:MFR15 LVV14:LVV15 LLZ14:LLZ15 LCD14:LCD15 KSH14:KSH15 KIL14:KIL15 JYP14:JYP15 JOT14:JOT15 JEX14:JEX15 IVB14:IVB15 ILF14:ILF15 IBJ14:IBJ15 HRN14:HRN15 HHR14:HHR15 GXV14:GXV15 GNZ14:GNZ15 GED14:GED15 FUH14:FUH15 FKL14:FKL15 FAP14:FAP15 EQT14:EQT15 EGX14:EGX15 DXB14:DXB15 DNF14:DNF15 DDJ14:DDJ15 CTN14:CTN15 CJR14:CJR15 BZV14:BZV15 BPZ14:BPZ15 BGD14:BGD15 AWH14:AWH15 AML14:AML15 ACP14:ACP15 ST14:ST15 IX14:IX15" xr:uid="{3BAD1A37-7975-4E8C-BAA9-59CD1BDE0FB4}">
      <formula1>$C$337:$C$339</formula1>
    </dataValidation>
    <dataValidation allowBlank="1" showInputMessage="1" showErrorMessage="1" sqref="IZ41:IZ43 WVL30:WVL37 WLP30:WLP37 WBT30:WBT37 VRX30:VRX37 VIB30:VIB37 UYF30:UYF37 UOJ30:UOJ37 UEN30:UEN37 TUR30:TUR37 TKV30:TKV37 TAZ30:TAZ37 SRD30:SRD37 SHH30:SHH37 RXL30:RXL37 RNP30:RNP37 RDT30:RDT37 QTX30:QTX37 QKB30:QKB37 QAF30:QAF37 PQJ30:PQJ37 PGN30:PGN37 OWR30:OWR37 OMV30:OMV37 OCZ30:OCZ37 NTD30:NTD37 NJH30:NJH37 MZL30:MZL37 MPP30:MPP37 MFT30:MFT37 LVX30:LVX37 LMB30:LMB37 LCF30:LCF37 KSJ30:KSJ37 KIN30:KIN37 JYR30:JYR37 JOV30:JOV37 JEZ30:JEZ37 IVD30:IVD37 ILH30:ILH37 IBL30:IBL37 HRP30:HRP37 HHT30:HHT37 GXX30:GXX37 GOB30:GOB37 GEF30:GEF37 FUJ30:FUJ37 FKN30:FKN37 FAR30:FAR37 EQV30:EQV37 EGZ30:EGZ37 DXD30:DXD37 DNH30:DNH37 DDL30:DDL37 CTP30:CTP37 CJT30:CJT37 BZX30:BZX37 BQB30:BQB37 BGF30:BGF37 AWJ30:AWJ37 AMN30:AMN37 ACR30:ACR37 SV30:SV37 IZ30:IZ37 WVL41:WVL43 WLP41:WLP43 WBT41:WBT43 VRX41:VRX43 VIB41:VIB43 UYF41:UYF43 UOJ41:UOJ43 UEN41:UEN43 TUR41:TUR43 TKV41:TKV43 TAZ41:TAZ43 SRD41:SRD43 SHH41:SHH43 RXL41:RXL43 RNP41:RNP43 RDT41:RDT43 QTX41:QTX43 QKB41:QKB43 QAF41:QAF43 PQJ41:PQJ43 PGN41:PGN43 OWR41:OWR43 OMV41:OMV43 OCZ41:OCZ43 NTD41:NTD43 NJH41:NJH43 MZL41:MZL43 MPP41:MPP43 MFT41:MFT43 LVX41:LVX43 LMB41:LMB43 LCF41:LCF43 KSJ41:KSJ43 KIN41:KIN43 JYR41:JYR43 JOV41:JOV43 JEZ41:JEZ43 IVD41:IVD43 ILH41:ILH43 IBL41:IBL43 HRP41:HRP43 HHT41:HHT43 GXX41:GXX43 GOB41:GOB43 GEF41:GEF43 FUJ41:FUJ43 FKN41:FKN43 FAR41:FAR43 EQV41:EQV43 EGZ41:EGZ43 DXD41:DXD43 DNH41:DNH43 DDL41:DDL43 CTP41:CTP43 CJT41:CJT43 BZX41:BZX43 BQB41:BQB43 BGF41:BGF43 AWJ41:AWJ43 AMN41:AMN43 ACR41:ACR43 SV41:SV43 WVL12:WVL26 WLP12:WLP26 WBT12:WBT26 VRX12:VRX26 VIB12:VIB26 UYF12:UYF26 UOJ12:UOJ26 UEN12:UEN26 TUR12:TUR26 TKV12:TKV26 TAZ12:TAZ26 SRD12:SRD26 SHH12:SHH26 RXL12:RXL26 RNP12:RNP26 RDT12:RDT26 QTX12:QTX26 QKB12:QKB26 QAF12:QAF26 PQJ12:PQJ26 PGN12:PGN26 OWR12:OWR26 OMV12:OMV26 OCZ12:OCZ26 NTD12:NTD26 NJH12:NJH26 MZL12:MZL26 MPP12:MPP26 MFT12:MFT26 LVX12:LVX26 LMB12:LMB26 LCF12:LCF26 KSJ12:KSJ26 KIN12:KIN26 JYR12:JYR26 JOV12:JOV26 JEZ12:JEZ26 IVD12:IVD26 ILH12:ILH26 IBL12:IBL26 HRP12:HRP26 HHT12:HHT26 GXX12:GXX26 GOB12:GOB26 GEF12:GEF26 FUJ12:FUJ26 FKN12:FKN26 FAR12:FAR26 EQV12:EQV26 EGZ12:EGZ26 DXD12:DXD26 DNH12:DNH26 DDL12:DDL26 CTP12:CTP26 CJT12:CJT26 BZX12:BZX26 BQB12:BQB26 BGF12:BGF26 AWJ12:AWJ26 AMN12:AMN26 ACR12:ACR26 SV12:SV26 IZ12:IZ26" xr:uid="{2214B523-3D5F-4F83-B9C8-57F023CA1E15}"/>
  </dataValidations>
  <pageMargins left="0.23622047244094491" right="0.23622047244094491" top="0.74803149606299213" bottom="0.74803149606299213" header="0.31496062992125984" footer="0.31496062992125984"/>
  <pageSetup paperSize="9" scale="88" orientation="portrait" r:id="rId1"/>
  <headerFooter>
    <oddHeader>&amp;L&amp;F&amp;C&amp;A&amp;R&amp;D &amp;T</oddHeader>
    <oddFooter>&amp;L&amp;F&amp;C&amp;P/&amp;N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81C27988-397E-4A74-997F-386913F26C35}">
          <x14:formula1>
            <xm:f>Instructions!$N$6:$N$7</xm:f>
          </x14:formula1>
          <xm:sqref>C30:F30 C20:F20 C37:F37</xm:sqref>
        </x14:dataValidation>
        <x14:dataValidation type="list" allowBlank="1" showInputMessage="1" showErrorMessage="1" xr:uid="{0441C3BB-CC4B-47FE-B178-9DD04F29089A}">
          <x14:formula1>
            <xm:f>Instructions!$O$6:$O$8</xm:f>
          </x14:formula1>
          <xm:sqref>C22:F23</xm:sqref>
        </x14:dataValidation>
        <x14:dataValidation type="list" allowBlank="1" showInputMessage="1" showErrorMessage="1" xr:uid="{DA037F5B-953C-4FFE-AAEF-C34717DB9546}">
          <x14:formula1>
            <xm:f>Instructions!$M$6:$M$7</xm:f>
          </x14:formula1>
          <xm:sqref>C40:F41 C21:F21 C24:F25 E28:F29 C31:F31 D35:D36 F35:F36 F38:F39 D38:D39 E12:F15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6BD51-A7F5-4ADC-AF7D-AAED8BD1FA4B}">
  <sheetPr>
    <tabColor theme="5" tint="0.79998168889431442"/>
  </sheetPr>
  <dimension ref="A1:G52"/>
  <sheetViews>
    <sheetView showGridLines="0" zoomScaleNormal="100" workbookViewId="0">
      <selection activeCell="D6" sqref="D6:E6"/>
    </sheetView>
  </sheetViews>
  <sheetFormatPr defaultColWidth="12.5703125" defaultRowHeight="15"/>
  <cols>
    <col min="1" max="1" width="12.5703125" style="45"/>
    <col min="2" max="2" width="39.5703125" style="46" customWidth="1"/>
    <col min="3" max="3" width="19.5703125" style="46" bestFit="1" customWidth="1"/>
    <col min="4" max="4" width="46.42578125" style="44" customWidth="1"/>
    <col min="5" max="16384" width="12.5703125" style="44"/>
  </cols>
  <sheetData>
    <row r="1" spans="1:6" ht="42.75" customHeight="1" thickBot="1">
      <c r="A1" s="280" t="s">
        <v>67</v>
      </c>
      <c r="B1" s="281"/>
      <c r="C1" s="281"/>
      <c r="D1" s="281"/>
      <c r="E1" s="282"/>
    </row>
    <row r="3" spans="1:6" ht="15.75" thickBot="1"/>
    <row r="4" spans="1:6">
      <c r="A4" s="283" t="s">
        <v>68</v>
      </c>
      <c r="B4" s="284"/>
      <c r="C4" s="285"/>
      <c r="D4" s="286" t="s">
        <v>69</v>
      </c>
      <c r="E4" s="287"/>
    </row>
    <row r="5" spans="1:6" ht="69" customHeight="1">
      <c r="A5" s="288" t="s">
        <v>70</v>
      </c>
      <c r="B5" s="289"/>
      <c r="C5" s="289"/>
      <c r="D5" s="289"/>
      <c r="E5" s="290"/>
    </row>
    <row r="6" spans="1:6" ht="82.5" customHeight="1">
      <c r="A6" s="62">
        <v>1</v>
      </c>
      <c r="B6" s="291" t="s">
        <v>71</v>
      </c>
      <c r="C6" s="292"/>
      <c r="D6" s="278"/>
      <c r="E6" s="279"/>
    </row>
    <row r="7" spans="1:6" ht="16.5" customHeight="1">
      <c r="A7" s="272">
        <v>2</v>
      </c>
      <c r="B7" s="275" t="s">
        <v>72</v>
      </c>
      <c r="C7" s="47" t="s">
        <v>73</v>
      </c>
      <c r="D7" s="278"/>
      <c r="E7" s="279"/>
    </row>
    <row r="8" spans="1:6">
      <c r="A8" s="273"/>
      <c r="B8" s="276"/>
      <c r="C8" s="47" t="s">
        <v>74</v>
      </c>
      <c r="D8" s="278"/>
      <c r="E8" s="279"/>
    </row>
    <row r="9" spans="1:6">
      <c r="A9" s="273"/>
      <c r="B9" s="276"/>
      <c r="C9" s="47" t="s">
        <v>75</v>
      </c>
      <c r="D9" s="278"/>
      <c r="E9" s="279"/>
    </row>
    <row r="10" spans="1:6">
      <c r="A10" s="274"/>
      <c r="B10" s="277"/>
      <c r="C10" s="47" t="s">
        <v>76</v>
      </c>
      <c r="D10" s="278"/>
      <c r="E10" s="279"/>
    </row>
    <row r="11" spans="1:6" s="48" customFormat="1" ht="41.45" customHeight="1">
      <c r="A11" s="263" t="s">
        <v>77</v>
      </c>
      <c r="B11" s="264"/>
      <c r="C11" s="264"/>
      <c r="D11" s="264"/>
      <c r="E11" s="265"/>
    </row>
    <row r="12" spans="1:6" ht="33" customHeight="1">
      <c r="A12" s="63">
        <v>1</v>
      </c>
      <c r="B12" s="266" t="s">
        <v>78</v>
      </c>
      <c r="C12" s="267"/>
      <c r="D12" s="268"/>
      <c r="E12" s="269"/>
    </row>
    <row r="13" spans="1:6" ht="33" customHeight="1">
      <c r="A13" s="63">
        <v>2</v>
      </c>
      <c r="B13" s="266" t="s">
        <v>79</v>
      </c>
      <c r="C13" s="267"/>
      <c r="D13" s="268"/>
      <c r="E13" s="269"/>
      <c r="F13" s="50"/>
    </row>
    <row r="14" spans="1:6" ht="49.5" customHeight="1">
      <c r="A14" s="63">
        <v>3</v>
      </c>
      <c r="B14" s="266" t="s">
        <v>80</v>
      </c>
      <c r="C14" s="267"/>
      <c r="D14" s="268"/>
      <c r="E14" s="269"/>
    </row>
    <row r="15" spans="1:6" ht="33" customHeight="1">
      <c r="A15" s="63" t="s">
        <v>81</v>
      </c>
      <c r="B15" s="266" t="s">
        <v>82</v>
      </c>
      <c r="C15" s="267"/>
      <c r="D15" s="268"/>
      <c r="E15" s="269"/>
    </row>
    <row r="16" spans="1:6">
      <c r="A16" s="63" t="s">
        <v>83</v>
      </c>
      <c r="B16" s="266" t="s">
        <v>84</v>
      </c>
      <c r="C16" s="267"/>
      <c r="D16" s="268"/>
      <c r="E16" s="269"/>
    </row>
    <row r="17" spans="1:5" s="48" customFormat="1">
      <c r="A17" s="270" t="s">
        <v>85</v>
      </c>
      <c r="B17" s="271"/>
      <c r="C17" s="271"/>
      <c r="D17" s="51"/>
      <c r="E17" s="52"/>
    </row>
    <row r="18" spans="1:5" ht="49.5" customHeight="1">
      <c r="A18" s="63">
        <v>1</v>
      </c>
      <c r="B18" s="243" t="s">
        <v>86</v>
      </c>
      <c r="C18" s="244"/>
      <c r="D18" s="261" t="s">
        <v>87</v>
      </c>
      <c r="E18" s="262"/>
    </row>
    <row r="19" spans="1:5">
      <c r="A19" s="63" t="s">
        <v>88</v>
      </c>
      <c r="B19" s="243" t="s">
        <v>89</v>
      </c>
      <c r="C19" s="244"/>
      <c r="D19" s="245"/>
      <c r="E19" s="246"/>
    </row>
    <row r="20" spans="1:5" s="48" customFormat="1">
      <c r="A20" s="247" t="s">
        <v>90</v>
      </c>
      <c r="B20" s="248"/>
      <c r="C20" s="53"/>
      <c r="D20" s="54"/>
      <c r="E20" s="55"/>
    </row>
    <row r="21" spans="1:5" ht="49.5" customHeight="1">
      <c r="A21" s="249">
        <v>1</v>
      </c>
      <c r="B21" s="251" t="s">
        <v>91</v>
      </c>
      <c r="C21" s="56" t="s">
        <v>92</v>
      </c>
      <c r="D21" s="235"/>
      <c r="E21" s="236"/>
    </row>
    <row r="22" spans="1:5" ht="30">
      <c r="A22" s="250"/>
      <c r="B22" s="252"/>
      <c r="C22" s="56" t="s">
        <v>93</v>
      </c>
      <c r="D22" s="235"/>
      <c r="E22" s="236"/>
    </row>
    <row r="23" spans="1:5">
      <c r="A23" s="249">
        <v>2</v>
      </c>
      <c r="B23" s="254" t="s">
        <v>94</v>
      </c>
      <c r="C23" s="255"/>
      <c r="D23" s="57" t="s">
        <v>95</v>
      </c>
      <c r="E23" s="76" t="s">
        <v>38</v>
      </c>
    </row>
    <row r="24" spans="1:5">
      <c r="A24" s="253"/>
      <c r="B24" s="256"/>
      <c r="C24" s="257"/>
      <c r="D24" s="58" t="s">
        <v>96</v>
      </c>
      <c r="E24" s="76" t="s">
        <v>38</v>
      </c>
    </row>
    <row r="25" spans="1:5">
      <c r="A25" s="250"/>
      <c r="B25" s="258"/>
      <c r="C25" s="259"/>
      <c r="D25" s="58" t="s">
        <v>97</v>
      </c>
      <c r="E25" s="76" t="s">
        <v>38</v>
      </c>
    </row>
    <row r="26" spans="1:5">
      <c r="A26" s="260">
        <v>3</v>
      </c>
      <c r="B26" s="254" t="s">
        <v>98</v>
      </c>
      <c r="C26" s="255"/>
      <c r="D26" s="58" t="s">
        <v>99</v>
      </c>
      <c r="E26" s="76" t="s">
        <v>38</v>
      </c>
    </row>
    <row r="27" spans="1:5">
      <c r="A27" s="253"/>
      <c r="B27" s="256"/>
      <c r="C27" s="257"/>
      <c r="D27" s="58" t="s">
        <v>100</v>
      </c>
      <c r="E27" s="76" t="s">
        <v>38</v>
      </c>
    </row>
    <row r="28" spans="1:5">
      <c r="A28" s="253"/>
      <c r="B28" s="256"/>
      <c r="C28" s="257"/>
      <c r="D28" s="58" t="s">
        <v>101</v>
      </c>
      <c r="E28" s="76" t="s">
        <v>38</v>
      </c>
    </row>
    <row r="29" spans="1:5">
      <c r="A29" s="253"/>
      <c r="B29" s="256"/>
      <c r="C29" s="257"/>
      <c r="D29" s="58" t="s">
        <v>102</v>
      </c>
      <c r="E29" s="76" t="s">
        <v>38</v>
      </c>
    </row>
    <row r="30" spans="1:5">
      <c r="A30" s="253"/>
      <c r="B30" s="256"/>
      <c r="C30" s="257"/>
      <c r="D30" s="58" t="s">
        <v>103</v>
      </c>
      <c r="E30" s="76" t="s">
        <v>38</v>
      </c>
    </row>
    <row r="31" spans="1:5">
      <c r="A31" s="253"/>
      <c r="B31" s="256"/>
      <c r="C31" s="257"/>
      <c r="D31" s="58" t="s">
        <v>104</v>
      </c>
      <c r="E31" s="76" t="s">
        <v>38</v>
      </c>
    </row>
    <row r="32" spans="1:5">
      <c r="A32" s="253"/>
      <c r="B32" s="256"/>
      <c r="C32" s="257"/>
      <c r="D32" s="58" t="s">
        <v>105</v>
      </c>
      <c r="E32" s="76" t="s">
        <v>38</v>
      </c>
    </row>
    <row r="33" spans="1:7">
      <c r="A33" s="253"/>
      <c r="B33" s="256"/>
      <c r="C33" s="257"/>
      <c r="D33" s="58" t="s">
        <v>106</v>
      </c>
      <c r="E33" s="76" t="s">
        <v>38</v>
      </c>
    </row>
    <row r="34" spans="1:7">
      <c r="A34" s="253"/>
      <c r="B34" s="256"/>
      <c r="C34" s="257"/>
      <c r="D34" s="58" t="s">
        <v>107</v>
      </c>
      <c r="E34" s="76" t="s">
        <v>38</v>
      </c>
    </row>
    <row r="35" spans="1:7">
      <c r="A35" s="253"/>
      <c r="B35" s="256"/>
      <c r="C35" s="257"/>
      <c r="D35" s="58" t="s">
        <v>108</v>
      </c>
      <c r="E35" s="76" t="s">
        <v>38</v>
      </c>
    </row>
    <row r="36" spans="1:7">
      <c r="A36" s="253"/>
      <c r="B36" s="256"/>
      <c r="C36" s="257"/>
      <c r="D36" s="58" t="s">
        <v>109</v>
      </c>
      <c r="E36" s="76" t="s">
        <v>38</v>
      </c>
    </row>
    <row r="37" spans="1:7">
      <c r="A37" s="250"/>
      <c r="B37" s="258"/>
      <c r="C37" s="259"/>
      <c r="D37" s="59" t="s">
        <v>110</v>
      </c>
      <c r="E37" s="76" t="s">
        <v>38</v>
      </c>
    </row>
    <row r="38" spans="1:7" ht="33" customHeight="1">
      <c r="A38" s="63">
        <v>4</v>
      </c>
      <c r="B38" s="233" t="s">
        <v>111</v>
      </c>
      <c r="C38" s="234"/>
      <c r="D38" s="235"/>
      <c r="E38" s="236"/>
      <c r="G38" s="60"/>
    </row>
    <row r="39" spans="1:7" ht="43.5" customHeight="1">
      <c r="A39" s="63">
        <v>5</v>
      </c>
      <c r="B39" s="233" t="s">
        <v>112</v>
      </c>
      <c r="C39" s="234"/>
      <c r="D39" s="241" t="s">
        <v>38</v>
      </c>
      <c r="E39" s="242"/>
    </row>
    <row r="40" spans="1:7" ht="33" customHeight="1">
      <c r="A40" s="63" t="s">
        <v>113</v>
      </c>
      <c r="B40" s="233" t="s">
        <v>114</v>
      </c>
      <c r="C40" s="234"/>
      <c r="D40" s="241" t="s">
        <v>115</v>
      </c>
      <c r="E40" s="242"/>
    </row>
    <row r="41" spans="1:7">
      <c r="A41" s="63" t="s">
        <v>116</v>
      </c>
      <c r="B41" s="233" t="s">
        <v>84</v>
      </c>
      <c r="C41" s="234"/>
      <c r="D41" s="235"/>
      <c r="E41" s="236"/>
    </row>
    <row r="42" spans="1:7" ht="33" customHeight="1">
      <c r="A42" s="63">
        <v>6</v>
      </c>
      <c r="B42" s="233" t="s">
        <v>117</v>
      </c>
      <c r="C42" s="234"/>
      <c r="D42" s="241" t="s">
        <v>38</v>
      </c>
      <c r="E42" s="242"/>
    </row>
    <row r="43" spans="1:7" ht="49.5" customHeight="1">
      <c r="A43" s="63" t="s">
        <v>118</v>
      </c>
      <c r="B43" s="233" t="s">
        <v>119</v>
      </c>
      <c r="C43" s="234"/>
      <c r="D43" s="241" t="s">
        <v>115</v>
      </c>
      <c r="E43" s="242"/>
    </row>
    <row r="44" spans="1:7" ht="33" customHeight="1">
      <c r="A44" s="63" t="s">
        <v>120</v>
      </c>
      <c r="B44" s="233" t="s">
        <v>121</v>
      </c>
      <c r="C44" s="234"/>
      <c r="D44" s="235"/>
      <c r="E44" s="236"/>
    </row>
    <row r="45" spans="1:7" ht="33" customHeight="1">
      <c r="A45" s="63">
        <v>7</v>
      </c>
      <c r="B45" s="233" t="s">
        <v>122</v>
      </c>
      <c r="C45" s="234"/>
      <c r="D45" s="235"/>
      <c r="E45" s="236"/>
    </row>
    <row r="46" spans="1:7" ht="15.75" thickBot="1">
      <c r="A46" s="64">
        <v>8</v>
      </c>
      <c r="B46" s="237" t="s">
        <v>123</v>
      </c>
      <c r="C46" s="238"/>
      <c r="D46" s="239"/>
      <c r="E46" s="240"/>
    </row>
    <row r="49" spans="1:1">
      <c r="A49" s="61"/>
    </row>
    <row r="50" spans="1:1">
      <c r="A50" s="61"/>
    </row>
    <row r="51" spans="1:1">
      <c r="A51" s="61"/>
    </row>
    <row r="52" spans="1:1">
      <c r="A52" s="61"/>
    </row>
  </sheetData>
  <sheetProtection sheet="1" objects="1" scenarios="1"/>
  <mergeCells count="55">
    <mergeCell ref="A1:E1"/>
    <mergeCell ref="A4:C4"/>
    <mergeCell ref="D4:E4"/>
    <mergeCell ref="A5:E5"/>
    <mergeCell ref="B6:C6"/>
    <mergeCell ref="D6:E6"/>
    <mergeCell ref="A7:A10"/>
    <mergeCell ref="B7:B10"/>
    <mergeCell ref="D7:E7"/>
    <mergeCell ref="D8:E8"/>
    <mergeCell ref="D9:E9"/>
    <mergeCell ref="D10:E10"/>
    <mergeCell ref="B18:C18"/>
    <mergeCell ref="D18:E18"/>
    <mergeCell ref="A11:E11"/>
    <mergeCell ref="B12:C12"/>
    <mergeCell ref="D12:E12"/>
    <mergeCell ref="B13:C13"/>
    <mergeCell ref="D13:E13"/>
    <mergeCell ref="B14:C14"/>
    <mergeCell ref="D14:E14"/>
    <mergeCell ref="B15:C15"/>
    <mergeCell ref="D15:E15"/>
    <mergeCell ref="B16:C16"/>
    <mergeCell ref="D16:E16"/>
    <mergeCell ref="A17:C17"/>
    <mergeCell ref="D38:E38"/>
    <mergeCell ref="B19:C19"/>
    <mergeCell ref="D19:E19"/>
    <mergeCell ref="A20:B20"/>
    <mergeCell ref="A21:A22"/>
    <mergeCell ref="B21:B22"/>
    <mergeCell ref="D21:E21"/>
    <mergeCell ref="D22:E22"/>
    <mergeCell ref="A23:A25"/>
    <mergeCell ref="B23:C25"/>
    <mergeCell ref="A26:A37"/>
    <mergeCell ref="B26:C37"/>
    <mergeCell ref="B38:C38"/>
    <mergeCell ref="B39:C39"/>
    <mergeCell ref="D39:E39"/>
    <mergeCell ref="B40:C40"/>
    <mergeCell ref="D40:E40"/>
    <mergeCell ref="B41:C41"/>
    <mergeCell ref="D41:E41"/>
    <mergeCell ref="B45:C45"/>
    <mergeCell ref="D45:E45"/>
    <mergeCell ref="B46:C46"/>
    <mergeCell ref="D46:E46"/>
    <mergeCell ref="B42:C42"/>
    <mergeCell ref="D42:E42"/>
    <mergeCell ref="B43:C43"/>
    <mergeCell ref="D43:E43"/>
    <mergeCell ref="B44:C44"/>
    <mergeCell ref="D44:E44"/>
  </mergeCells>
  <conditionalFormatting sqref="A4 D4">
    <cfRule type="containsText" dxfId="548" priority="1" operator="containsText" text="BLANK CELL">
      <formula>NOT(ISERROR(SEARCH("BLANK CELL",A4)))</formula>
    </cfRule>
    <cfRule type="containsText" dxfId="547" priority="2" operator="containsText" text="Partially compliant">
      <formula>NOT(ISERROR(SEARCH("Partially compliant",A4)))</formula>
    </cfRule>
    <cfRule type="containsText" dxfId="546" priority="3" operator="containsText" text="Not applicable">
      <formula>NOT(ISERROR(SEARCH("Not applicable",A4)))</formula>
    </cfRule>
    <cfRule type="containsText" dxfId="545" priority="4" operator="containsText" text="Non-compliant">
      <formula>NOT(ISERROR(SEARCH("Non-compliant",A4)))</formula>
    </cfRule>
    <cfRule type="containsText" dxfId="544" priority="5" operator="containsText" text="Compliant">
      <formula>NOT(ISERROR(SEARCH("Compliant",A4)))</formula>
    </cfRule>
  </conditionalFormatting>
  <dataValidations count="1">
    <dataValidation type="list" allowBlank="1" showInputMessage="1" showErrorMessage="1" sqref="F23" xr:uid="{569B8ACE-41DF-4E24-A7CB-402C6D49809B}">
      <formula1>$A$49:$A$50</formula1>
    </dataValidation>
  </dataValidations>
  <pageMargins left="0.70866141732283472" right="0.70866141732283472" top="0.74803149606299213" bottom="0.74803149606299213" header="0.31496062992125984" footer="0.31496062992125984"/>
  <pageSetup paperSize="9" orientation="landscape" r:id="rId1"/>
  <headerFooter>
    <oddHeader>&amp;L&amp;F&amp;C&amp;A&amp;R&amp;D &amp;T</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E2738FD-92B4-49C4-8B6B-12907F6F17B9}">
          <x14:formula1>
            <xm:f>Instructions!$P$6:$P$8</xm:f>
          </x14:formula1>
          <xm:sqref>D40:E40 D43:E43</xm:sqref>
        </x14:dataValidation>
        <x14:dataValidation type="list" allowBlank="1" showInputMessage="1" showErrorMessage="1" xr:uid="{1259549E-351F-4CF7-BF27-835B643AD277}">
          <x14:formula1>
            <xm:f>Instructions!$M$6:$M$7</xm:f>
          </x14:formula1>
          <xm:sqref>D18:E18 E23:E37 D39:E39 D42:E42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BC662-201F-4CC7-BE66-1B3326F60F66}">
  <sheetPr>
    <tabColor theme="5" tint="0.79998168889431442"/>
  </sheetPr>
  <dimension ref="A1:E60"/>
  <sheetViews>
    <sheetView showGridLines="0" zoomScaleNormal="100" workbookViewId="0">
      <selection activeCell="G7" sqref="G7"/>
    </sheetView>
  </sheetViews>
  <sheetFormatPr defaultColWidth="12.140625" defaultRowHeight="15"/>
  <cols>
    <col min="1" max="1" width="12.140625" style="72"/>
    <col min="2" max="2" width="31.5703125" style="42" customWidth="1"/>
    <col min="3" max="3" width="64.140625" style="42" bestFit="1" customWidth="1"/>
    <col min="4" max="4" width="24.7109375" style="50" customWidth="1"/>
    <col min="5" max="16384" width="12.140625" style="50"/>
  </cols>
  <sheetData>
    <row r="1" spans="1:5" ht="48" customHeight="1" thickBot="1">
      <c r="A1" s="311" t="s">
        <v>124</v>
      </c>
      <c r="B1" s="312"/>
      <c r="C1" s="312"/>
      <c r="D1" s="312"/>
      <c r="E1" s="313"/>
    </row>
    <row r="2" spans="1:5" ht="198.75" customHeight="1">
      <c r="A2" s="314" t="s">
        <v>125</v>
      </c>
      <c r="B2" s="315"/>
      <c r="C2" s="315"/>
      <c r="D2" s="315"/>
      <c r="E2" s="316"/>
    </row>
    <row r="3" spans="1:5" ht="16.5" customHeight="1">
      <c r="A3" s="317"/>
      <c r="B3" s="318"/>
      <c r="C3" s="318"/>
      <c r="D3" s="318"/>
      <c r="E3" s="319"/>
    </row>
    <row r="4" spans="1:5" ht="15.75" thickBot="1">
      <c r="A4" s="320"/>
      <c r="B4" s="321"/>
      <c r="C4" s="321"/>
      <c r="D4" s="321"/>
      <c r="E4" s="322"/>
    </row>
    <row r="5" spans="1:5" ht="16.5" customHeight="1">
      <c r="A5" s="283" t="s">
        <v>68</v>
      </c>
      <c r="B5" s="284"/>
      <c r="C5" s="284"/>
      <c r="D5" s="323" t="s">
        <v>69</v>
      </c>
      <c r="E5" s="324"/>
    </row>
    <row r="6" spans="1:5" ht="14.1" customHeight="1">
      <c r="A6" s="325" t="s">
        <v>126</v>
      </c>
      <c r="B6" s="326"/>
      <c r="C6" s="326"/>
      <c r="D6" s="326"/>
      <c r="E6" s="327"/>
    </row>
    <row r="7" spans="1:5" ht="66" customHeight="1">
      <c r="A7" s="49">
        <v>1</v>
      </c>
      <c r="B7" s="309" t="s">
        <v>127</v>
      </c>
      <c r="C7" s="310"/>
      <c r="D7" s="306"/>
      <c r="E7" s="307"/>
    </row>
    <row r="8" spans="1:5" ht="30">
      <c r="A8" s="293" t="s">
        <v>128</v>
      </c>
      <c r="B8" s="304" t="s">
        <v>129</v>
      </c>
      <c r="C8" s="67" t="s">
        <v>130</v>
      </c>
      <c r="D8" s="306"/>
      <c r="E8" s="307"/>
    </row>
    <row r="9" spans="1:5" ht="30">
      <c r="A9" s="303"/>
      <c r="B9" s="305"/>
      <c r="C9" s="67" t="s">
        <v>131</v>
      </c>
      <c r="D9" s="306"/>
      <c r="E9" s="307"/>
    </row>
    <row r="10" spans="1:5">
      <c r="A10" s="293" t="s">
        <v>132</v>
      </c>
      <c r="B10" s="304" t="s">
        <v>133</v>
      </c>
      <c r="C10" s="67" t="s">
        <v>134</v>
      </c>
      <c r="D10" s="306"/>
      <c r="E10" s="307"/>
    </row>
    <row r="11" spans="1:5" ht="30">
      <c r="A11" s="294"/>
      <c r="B11" s="308"/>
      <c r="C11" s="67" t="s">
        <v>135</v>
      </c>
      <c r="D11" s="306"/>
      <c r="E11" s="307"/>
    </row>
    <row r="12" spans="1:5">
      <c r="A12" s="303"/>
      <c r="B12" s="305"/>
      <c r="C12" s="67" t="s">
        <v>136</v>
      </c>
      <c r="D12" s="306"/>
      <c r="E12" s="307"/>
    </row>
    <row r="13" spans="1:5" ht="16.5" customHeight="1">
      <c r="A13" s="293" t="s">
        <v>137</v>
      </c>
      <c r="B13" s="296" t="s">
        <v>138</v>
      </c>
      <c r="C13" s="297"/>
      <c r="D13" s="68" t="s">
        <v>139</v>
      </c>
      <c r="E13" s="77" t="s">
        <v>38</v>
      </c>
    </row>
    <row r="14" spans="1:5">
      <c r="A14" s="294"/>
      <c r="B14" s="298"/>
      <c r="C14" s="299"/>
      <c r="D14" s="69" t="s">
        <v>140</v>
      </c>
      <c r="E14" s="77" t="s">
        <v>38</v>
      </c>
    </row>
    <row r="15" spans="1:5">
      <c r="A15" s="294"/>
      <c r="B15" s="298"/>
      <c r="C15" s="299"/>
      <c r="D15" s="69" t="s">
        <v>141</v>
      </c>
      <c r="E15" s="77" t="s">
        <v>38</v>
      </c>
    </row>
    <row r="16" spans="1:5">
      <c r="A16" s="294"/>
      <c r="B16" s="298"/>
      <c r="C16" s="299"/>
      <c r="D16" s="69" t="s">
        <v>142</v>
      </c>
      <c r="E16" s="77" t="s">
        <v>38</v>
      </c>
    </row>
    <row r="17" spans="1:5" ht="15.75" thickBot="1">
      <c r="A17" s="295"/>
      <c r="B17" s="300"/>
      <c r="C17" s="301"/>
      <c r="D17" s="70" t="s">
        <v>143</v>
      </c>
      <c r="E17" s="77" t="s">
        <v>38</v>
      </c>
    </row>
    <row r="18" spans="1:5">
      <c r="A18" s="71"/>
      <c r="B18" s="60"/>
      <c r="C18" s="60"/>
      <c r="D18" s="44"/>
    </row>
    <row r="19" spans="1:5">
      <c r="A19" s="71"/>
      <c r="B19" s="60"/>
      <c r="C19" s="60"/>
      <c r="D19" s="44"/>
    </row>
    <row r="20" spans="1:5">
      <c r="D20" s="44"/>
    </row>
    <row r="21" spans="1:5">
      <c r="A21" s="302"/>
      <c r="B21" s="302"/>
      <c r="C21" s="73"/>
      <c r="D21" s="48"/>
    </row>
    <row r="22" spans="1:5">
      <c r="A22" s="71"/>
      <c r="B22" s="60"/>
      <c r="C22" s="60"/>
      <c r="D22" s="44"/>
    </row>
    <row r="23" spans="1:5">
      <c r="A23" s="71"/>
      <c r="B23" s="60"/>
      <c r="C23" s="60"/>
      <c r="D23" s="44"/>
    </row>
    <row r="24" spans="1:5">
      <c r="A24" s="71"/>
      <c r="B24" s="60"/>
      <c r="C24" s="60"/>
      <c r="D24" s="44"/>
    </row>
    <row r="25" spans="1:5">
      <c r="A25" s="71"/>
      <c r="B25" s="60"/>
      <c r="C25" s="60"/>
      <c r="D25" s="44"/>
    </row>
    <row r="26" spans="1:5">
      <c r="A26" s="71"/>
      <c r="B26" s="60"/>
      <c r="C26" s="60"/>
      <c r="D26" s="44"/>
    </row>
    <row r="27" spans="1:5">
      <c r="A27" s="66"/>
      <c r="B27" s="60"/>
      <c r="C27" s="60"/>
      <c r="D27" s="44"/>
    </row>
    <row r="28" spans="1:5">
      <c r="A28" s="302"/>
      <c r="B28" s="302"/>
      <c r="C28" s="73"/>
      <c r="D28" s="48"/>
    </row>
    <row r="29" spans="1:5">
      <c r="A29" s="71"/>
      <c r="B29" s="60"/>
      <c r="C29" s="60"/>
      <c r="D29" s="44"/>
    </row>
    <row r="30" spans="1:5">
      <c r="A30" s="71"/>
      <c r="B30" s="60"/>
      <c r="C30" s="60"/>
      <c r="D30" s="44"/>
    </row>
    <row r="31" spans="1:5">
      <c r="A31" s="302"/>
      <c r="B31" s="302"/>
      <c r="C31" s="73"/>
      <c r="D31" s="48"/>
    </row>
    <row r="32" spans="1:5">
      <c r="A32" s="71"/>
      <c r="B32" s="60"/>
      <c r="C32" s="60"/>
      <c r="D32" s="44"/>
    </row>
    <row r="33" spans="1:4">
      <c r="A33" s="71"/>
      <c r="B33" s="60"/>
      <c r="C33" s="60"/>
      <c r="D33" s="44"/>
    </row>
    <row r="34" spans="1:4">
      <c r="A34" s="71"/>
      <c r="B34" s="60"/>
      <c r="C34" s="60"/>
      <c r="D34" s="44"/>
    </row>
    <row r="35" spans="1:4">
      <c r="A35" s="71"/>
      <c r="B35" s="60"/>
      <c r="C35" s="60"/>
      <c r="D35" s="44"/>
    </row>
    <row r="36" spans="1:4">
      <c r="A36" s="71"/>
      <c r="B36" s="60"/>
      <c r="C36" s="60"/>
      <c r="D36" s="44"/>
    </row>
    <row r="37" spans="1:4">
      <c r="A37" s="71"/>
      <c r="B37" s="60"/>
      <c r="C37" s="60"/>
      <c r="D37" s="44"/>
    </row>
    <row r="38" spans="1:4">
      <c r="A38" s="71"/>
      <c r="B38" s="60"/>
      <c r="C38" s="60"/>
      <c r="D38" s="44"/>
    </row>
    <row r="39" spans="1:4">
      <c r="A39" s="71"/>
      <c r="B39" s="60"/>
      <c r="C39" s="60"/>
      <c r="D39" s="44"/>
    </row>
    <row r="40" spans="1:4">
      <c r="A40" s="71"/>
      <c r="B40" s="60"/>
      <c r="C40" s="60"/>
      <c r="D40" s="44"/>
    </row>
    <row r="41" spans="1:4">
      <c r="A41" s="71"/>
      <c r="B41" s="60"/>
      <c r="C41" s="60"/>
      <c r="D41" s="44"/>
    </row>
    <row r="42" spans="1:4">
      <c r="A42" s="71"/>
      <c r="B42" s="60"/>
      <c r="C42" s="60"/>
      <c r="D42" s="44"/>
    </row>
    <row r="43" spans="1:4">
      <c r="A43" s="71"/>
      <c r="B43" s="60"/>
      <c r="C43" s="60"/>
      <c r="D43" s="44"/>
    </row>
    <row r="44" spans="1:4">
      <c r="A44" s="71"/>
      <c r="B44" s="60"/>
      <c r="C44" s="60"/>
      <c r="D44" s="44"/>
    </row>
    <row r="45" spans="1:4">
      <c r="A45" s="71"/>
      <c r="B45" s="60"/>
      <c r="C45" s="60"/>
      <c r="D45" s="44"/>
    </row>
    <row r="46" spans="1:4">
      <c r="A46" s="71"/>
      <c r="B46" s="60"/>
      <c r="C46" s="60"/>
      <c r="D46" s="44"/>
    </row>
    <row r="47" spans="1:4">
      <c r="A47" s="71"/>
      <c r="B47" s="60"/>
      <c r="C47" s="60"/>
      <c r="D47" s="44"/>
    </row>
    <row r="48" spans="1:4">
      <c r="A48" s="71"/>
      <c r="B48" s="60"/>
      <c r="C48" s="60"/>
      <c r="D48" s="44"/>
    </row>
    <row r="49" spans="1:4">
      <c r="A49" s="74" t="s">
        <v>21</v>
      </c>
      <c r="B49" s="60"/>
      <c r="C49" s="60"/>
      <c r="D49" s="44"/>
    </row>
    <row r="50" spans="1:4">
      <c r="A50" s="74" t="s">
        <v>24</v>
      </c>
      <c r="B50" s="60"/>
      <c r="C50" s="60"/>
      <c r="D50" s="44"/>
    </row>
    <row r="51" spans="1:4" ht="30">
      <c r="A51" s="74" t="s">
        <v>30</v>
      </c>
      <c r="B51" s="60"/>
      <c r="C51" s="60"/>
      <c r="D51" s="44"/>
    </row>
    <row r="52" spans="1:4" ht="30">
      <c r="A52" s="74" t="s">
        <v>27</v>
      </c>
      <c r="B52" s="60"/>
      <c r="C52" s="60"/>
      <c r="D52" s="44"/>
    </row>
    <row r="53" spans="1:4">
      <c r="A53" s="71"/>
      <c r="B53" s="60"/>
      <c r="C53" s="60"/>
      <c r="D53" s="44"/>
    </row>
    <row r="54" spans="1:4">
      <c r="A54" s="71"/>
      <c r="B54" s="60"/>
      <c r="C54" s="60"/>
      <c r="D54" s="44"/>
    </row>
    <row r="55" spans="1:4">
      <c r="A55" s="71"/>
      <c r="B55" s="60"/>
      <c r="C55" s="60"/>
      <c r="D55" s="44"/>
    </row>
    <row r="56" spans="1:4">
      <c r="A56" s="71"/>
      <c r="B56" s="60"/>
      <c r="C56" s="60"/>
      <c r="D56" s="44"/>
    </row>
    <row r="57" spans="1:4">
      <c r="A57" s="71"/>
      <c r="B57" s="60"/>
      <c r="C57" s="60"/>
      <c r="D57" s="44"/>
    </row>
    <row r="58" spans="1:4">
      <c r="A58" s="71"/>
      <c r="B58" s="60"/>
      <c r="C58" s="60"/>
      <c r="D58" s="44"/>
    </row>
    <row r="59" spans="1:4">
      <c r="A59" s="71"/>
      <c r="B59" s="60"/>
      <c r="C59" s="60"/>
      <c r="D59" s="44"/>
    </row>
    <row r="60" spans="1:4">
      <c r="A60" s="71"/>
      <c r="B60" s="75"/>
      <c r="C60" s="75"/>
      <c r="D60" s="44"/>
    </row>
  </sheetData>
  <sheetProtection sheet="1" objects="1" scenarios="1"/>
  <mergeCells count="21">
    <mergeCell ref="B7:C7"/>
    <mergeCell ref="D7:E7"/>
    <mergeCell ref="A1:E1"/>
    <mergeCell ref="A2:E4"/>
    <mergeCell ref="A5:C5"/>
    <mergeCell ref="D5:E5"/>
    <mergeCell ref="A6:E6"/>
    <mergeCell ref="A8:A9"/>
    <mergeCell ref="B8:B9"/>
    <mergeCell ref="D8:E8"/>
    <mergeCell ref="D9:E9"/>
    <mergeCell ref="A10:A12"/>
    <mergeCell ref="B10:B12"/>
    <mergeCell ref="D10:E10"/>
    <mergeCell ref="D11:E11"/>
    <mergeCell ref="D12:E12"/>
    <mergeCell ref="A13:A17"/>
    <mergeCell ref="B13:C17"/>
    <mergeCell ref="A21:B21"/>
    <mergeCell ref="A28:B28"/>
    <mergeCell ref="A31:B31"/>
  </mergeCells>
  <conditionalFormatting sqref="A5">
    <cfRule type="containsText" dxfId="543" priority="1" operator="containsText" text="BLANK CELL">
      <formula>NOT(ISERROR(SEARCH("BLANK CELL",A5)))</formula>
    </cfRule>
    <cfRule type="containsText" dxfId="542" priority="2" operator="containsText" text="Partially compliant">
      <formula>NOT(ISERROR(SEARCH("Partially compliant",A5)))</formula>
    </cfRule>
    <cfRule type="containsText" dxfId="541" priority="3" operator="containsText" text="Not applicable">
      <formula>NOT(ISERROR(SEARCH("Not applicable",A5)))</formula>
    </cfRule>
    <cfRule type="containsText" dxfId="540" priority="4" operator="containsText" text="Non-compliant">
      <formula>NOT(ISERROR(SEARCH("Non-compliant",A5)))</formula>
    </cfRule>
    <cfRule type="containsText" dxfId="539" priority="5" operator="containsText" text="Compliant">
      <formula>NOT(ISERROR(SEARCH("Compliant",A5)))</formula>
    </cfRule>
  </conditionalFormatting>
  <dataValidations count="1">
    <dataValidation type="list" allowBlank="1" showInputMessage="1" showErrorMessage="1" sqref="D24:D25 D29 D53:D54 D56:D57" xr:uid="{59ABD9B0-9285-467E-A455-39383FD12E94}">
      <formula1>Yes_No</formula1>
    </dataValidation>
  </dataValidations>
  <pageMargins left="0.70866141732283472" right="0.70866141732283472" top="0.74803149606299213" bottom="0.74803149606299213" header="0.31496062992125984" footer="0.31496062992125984"/>
  <pageSetup paperSize="9" orientation="landscape" r:id="rId1"/>
  <headerFooter>
    <oddHeader>&amp;L&amp;F&amp;C&amp;A&amp;R&amp;D &amp;T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1980-FAD4-49EE-997B-E0A3D2CD1C3D}">
  <sheetPr>
    <tabColor rgb="FFE6B729"/>
  </sheetPr>
  <dimension ref="A1:N317"/>
  <sheetViews>
    <sheetView showGridLines="0" topLeftCell="B1" zoomScale="90" zoomScaleNormal="90" workbookViewId="0">
      <selection activeCell="F1" sqref="F1:F2"/>
    </sheetView>
  </sheetViews>
  <sheetFormatPr defaultColWidth="8.7109375" defaultRowHeight="15.75"/>
  <cols>
    <col min="1" max="1" width="13.85546875" style="102" hidden="1" customWidth="1"/>
    <col min="2" max="2" width="12.28515625" style="102" customWidth="1"/>
    <col min="3" max="3" width="46.7109375" style="102" customWidth="1"/>
    <col min="4" max="4" width="20.5703125" style="126" customWidth="1"/>
    <col min="5" max="5" width="26.28515625" style="126" customWidth="1"/>
    <col min="6" max="6" width="26.7109375" style="126" customWidth="1"/>
    <col min="7" max="14" width="20.7109375" style="126" customWidth="1"/>
    <col min="15" max="16384" width="8.7109375" style="126"/>
  </cols>
  <sheetData>
    <row r="1" spans="1:14">
      <c r="B1" s="330" t="s">
        <v>144</v>
      </c>
      <c r="C1" s="330"/>
      <c r="F1" s="328" t="s">
        <v>145</v>
      </c>
      <c r="N1" s="329" t="s">
        <v>146</v>
      </c>
    </row>
    <row r="2" spans="1:14">
      <c r="B2" s="330"/>
      <c r="C2" s="330"/>
      <c r="F2" s="328"/>
      <c r="G2" s="104"/>
      <c r="N2" s="329"/>
    </row>
    <row r="3" spans="1:14" s="127" customFormat="1" ht="103.5">
      <c r="A3" s="105" t="s">
        <v>147</v>
      </c>
      <c r="B3" s="106" t="s">
        <v>148</v>
      </c>
      <c r="C3" s="106" t="s">
        <v>149</v>
      </c>
      <c r="D3" s="106" t="s">
        <v>150</v>
      </c>
      <c r="E3" s="106" t="s">
        <v>151</v>
      </c>
      <c r="F3" s="106" t="s">
        <v>152</v>
      </c>
      <c r="G3" s="106" t="s">
        <v>153</v>
      </c>
      <c r="H3" s="106" t="s">
        <v>154</v>
      </c>
      <c r="I3" s="106" t="s">
        <v>155</v>
      </c>
      <c r="J3" s="106" t="s">
        <v>156</v>
      </c>
      <c r="K3" s="106" t="s">
        <v>157</v>
      </c>
      <c r="L3" s="106" t="s">
        <v>158</v>
      </c>
      <c r="M3" s="106" t="s">
        <v>159</v>
      </c>
      <c r="N3" s="107" t="s">
        <v>160</v>
      </c>
    </row>
    <row r="4" spans="1:14" ht="17.25">
      <c r="A4" s="109"/>
      <c r="B4" s="110" t="s">
        <v>161</v>
      </c>
      <c r="C4" s="110" t="s">
        <v>162</v>
      </c>
      <c r="D4" s="111" t="s">
        <v>163</v>
      </c>
      <c r="E4" s="111" t="s">
        <v>163</v>
      </c>
      <c r="F4" s="111" t="s">
        <v>163</v>
      </c>
      <c r="G4" s="111" t="s">
        <v>163</v>
      </c>
      <c r="H4" s="111" t="s">
        <v>163</v>
      </c>
      <c r="I4" s="111" t="s">
        <v>163</v>
      </c>
      <c r="J4" s="111" t="s">
        <v>163</v>
      </c>
      <c r="K4" s="111" t="s">
        <v>163</v>
      </c>
      <c r="L4" s="111" t="s">
        <v>163</v>
      </c>
      <c r="M4" s="111" t="s">
        <v>163</v>
      </c>
      <c r="N4" s="111" t="s">
        <v>163</v>
      </c>
    </row>
    <row r="5" spans="1:14" ht="69">
      <c r="A5" s="112"/>
      <c r="B5" s="113" t="s">
        <v>164</v>
      </c>
      <c r="C5" s="113" t="s">
        <v>165</v>
      </c>
      <c r="D5" s="114"/>
      <c r="E5" s="114" t="s">
        <v>166</v>
      </c>
      <c r="F5" s="115" t="str">
        <f t="shared" ref="F5:F39" si="0">IF($G$2="Yes","Compliant","")</f>
        <v/>
      </c>
      <c r="G5" s="114"/>
      <c r="H5" s="114"/>
      <c r="I5" s="114"/>
      <c r="J5" s="114"/>
      <c r="K5" s="114"/>
      <c r="L5" s="114"/>
      <c r="M5" s="114"/>
      <c r="N5" s="116"/>
    </row>
    <row r="6" spans="1:14" ht="69">
      <c r="A6" s="112"/>
      <c r="B6" s="113" t="s">
        <v>167</v>
      </c>
      <c r="C6" s="113" t="s">
        <v>168</v>
      </c>
      <c r="D6" s="114"/>
      <c r="E6" s="114" t="s">
        <v>166</v>
      </c>
      <c r="F6" s="115" t="str">
        <f t="shared" si="0"/>
        <v/>
      </c>
      <c r="G6" s="114"/>
      <c r="H6" s="114"/>
      <c r="I6" s="114"/>
      <c r="J6" s="114"/>
      <c r="K6" s="114"/>
      <c r="L6" s="114"/>
      <c r="M6" s="114"/>
      <c r="N6" s="116"/>
    </row>
    <row r="7" spans="1:14" ht="103.5">
      <c r="A7" s="112"/>
      <c r="B7" s="113" t="s">
        <v>169</v>
      </c>
      <c r="C7" s="113" t="s">
        <v>170</v>
      </c>
      <c r="D7" s="114"/>
      <c r="E7" s="114" t="s">
        <v>166</v>
      </c>
      <c r="F7" s="115" t="str">
        <f t="shared" si="0"/>
        <v/>
      </c>
      <c r="G7" s="114"/>
      <c r="H7" s="114"/>
      <c r="I7" s="114"/>
      <c r="J7" s="114"/>
      <c r="K7" s="114"/>
      <c r="L7" s="114"/>
      <c r="M7" s="114"/>
      <c r="N7" s="116"/>
    </row>
    <row r="8" spans="1:14" ht="86.25">
      <c r="A8" s="117"/>
      <c r="B8" s="118" t="s">
        <v>171</v>
      </c>
      <c r="C8" s="118" t="s">
        <v>172</v>
      </c>
      <c r="D8" s="114"/>
      <c r="E8" s="114" t="s">
        <v>166</v>
      </c>
      <c r="F8" s="115" t="str">
        <f t="shared" si="0"/>
        <v/>
      </c>
      <c r="G8" s="114"/>
      <c r="H8" s="114"/>
      <c r="I8" s="114"/>
      <c r="J8" s="114"/>
      <c r="K8" s="114"/>
      <c r="L8" s="114"/>
      <c r="M8" s="114"/>
      <c r="N8" s="116"/>
    </row>
    <row r="9" spans="1:14" ht="103.5">
      <c r="A9" s="119" t="s">
        <v>173</v>
      </c>
      <c r="B9" s="118" t="s">
        <v>174</v>
      </c>
      <c r="C9" s="118" t="s">
        <v>175</v>
      </c>
      <c r="D9" s="120" t="s">
        <v>163</v>
      </c>
      <c r="E9" s="120" t="s">
        <v>163</v>
      </c>
      <c r="F9" s="120" t="s">
        <v>163</v>
      </c>
      <c r="G9" s="120" t="s">
        <v>163</v>
      </c>
      <c r="H9" s="120" t="s">
        <v>163</v>
      </c>
      <c r="I9" s="120" t="s">
        <v>163</v>
      </c>
      <c r="J9" s="120" t="s">
        <v>163</v>
      </c>
      <c r="K9" s="120" t="s">
        <v>163</v>
      </c>
      <c r="L9" s="120" t="s">
        <v>163</v>
      </c>
      <c r="M9" s="120" t="s">
        <v>163</v>
      </c>
      <c r="N9" s="120" t="s">
        <v>163</v>
      </c>
    </row>
    <row r="10" spans="1:14" ht="69">
      <c r="A10" s="119" t="s">
        <v>173</v>
      </c>
      <c r="B10" s="118" t="s">
        <v>176</v>
      </c>
      <c r="C10" s="118" t="s">
        <v>177</v>
      </c>
      <c r="D10" s="114"/>
      <c r="E10" s="114" t="s">
        <v>166</v>
      </c>
      <c r="F10" s="115" t="str">
        <f t="shared" si="0"/>
        <v/>
      </c>
      <c r="G10" s="114"/>
      <c r="H10" s="114"/>
      <c r="I10" s="114"/>
      <c r="J10" s="114"/>
      <c r="K10" s="114"/>
      <c r="L10" s="114"/>
      <c r="M10" s="114"/>
      <c r="N10" s="116"/>
    </row>
    <row r="11" spans="1:14" ht="69">
      <c r="A11" s="119" t="s">
        <v>173</v>
      </c>
      <c r="B11" s="118" t="s">
        <v>178</v>
      </c>
      <c r="C11" s="118" t="s">
        <v>179</v>
      </c>
      <c r="D11" s="114"/>
      <c r="E11" s="114" t="s">
        <v>166</v>
      </c>
      <c r="F11" s="115" t="str">
        <f t="shared" si="0"/>
        <v/>
      </c>
      <c r="G11" s="114"/>
      <c r="H11" s="114"/>
      <c r="I11" s="114"/>
      <c r="J11" s="114"/>
      <c r="K11" s="114"/>
      <c r="L11" s="114"/>
      <c r="M11" s="114"/>
      <c r="N11" s="116"/>
    </row>
    <row r="12" spans="1:14" ht="69">
      <c r="A12" s="119" t="s">
        <v>173</v>
      </c>
      <c r="B12" s="118" t="s">
        <v>180</v>
      </c>
      <c r="C12" s="118" t="s">
        <v>181</v>
      </c>
      <c r="D12" s="114"/>
      <c r="E12" s="114" t="s">
        <v>166</v>
      </c>
      <c r="F12" s="115" t="str">
        <f t="shared" si="0"/>
        <v/>
      </c>
      <c r="G12" s="114"/>
      <c r="H12" s="114"/>
      <c r="I12" s="114"/>
      <c r="J12" s="114"/>
      <c r="K12" s="114"/>
      <c r="L12" s="114"/>
      <c r="M12" s="114"/>
      <c r="N12" s="116"/>
    </row>
    <row r="13" spans="1:14" ht="69">
      <c r="A13" s="119" t="s">
        <v>173</v>
      </c>
      <c r="B13" s="118" t="s">
        <v>182</v>
      </c>
      <c r="C13" s="118" t="s">
        <v>183</v>
      </c>
      <c r="D13" s="114"/>
      <c r="E13" s="114" t="s">
        <v>166</v>
      </c>
      <c r="F13" s="115" t="str">
        <f t="shared" si="0"/>
        <v/>
      </c>
      <c r="G13" s="114"/>
      <c r="H13" s="114"/>
      <c r="I13" s="114"/>
      <c r="J13" s="114"/>
      <c r="K13" s="114"/>
      <c r="L13" s="114"/>
      <c r="M13" s="114"/>
      <c r="N13" s="116"/>
    </row>
    <row r="14" spans="1:14" ht="69">
      <c r="A14" s="117"/>
      <c r="B14" s="118" t="s">
        <v>184</v>
      </c>
      <c r="C14" s="118" t="s">
        <v>185</v>
      </c>
      <c r="D14" s="114"/>
      <c r="E14" s="114" t="s">
        <v>166</v>
      </c>
      <c r="F14" s="115" t="str">
        <f t="shared" si="0"/>
        <v/>
      </c>
      <c r="G14" s="114"/>
      <c r="H14" s="114"/>
      <c r="I14" s="114"/>
      <c r="J14" s="114"/>
      <c r="K14" s="114"/>
      <c r="L14" s="114"/>
      <c r="M14" s="114"/>
      <c r="N14" s="116"/>
    </row>
    <row r="15" spans="1:14" ht="69">
      <c r="A15" s="117"/>
      <c r="B15" s="118" t="s">
        <v>186</v>
      </c>
      <c r="C15" s="118" t="s">
        <v>187</v>
      </c>
      <c r="D15" s="114"/>
      <c r="E15" s="114" t="s">
        <v>166</v>
      </c>
      <c r="F15" s="115" t="str">
        <f t="shared" si="0"/>
        <v/>
      </c>
      <c r="G15" s="114"/>
      <c r="H15" s="114"/>
      <c r="I15" s="114"/>
      <c r="J15" s="114"/>
      <c r="K15" s="114"/>
      <c r="L15" s="114"/>
      <c r="M15" s="114"/>
      <c r="N15" s="116"/>
    </row>
    <row r="16" spans="1:14" ht="69">
      <c r="A16" s="117"/>
      <c r="B16" s="118" t="s">
        <v>188</v>
      </c>
      <c r="C16" s="118" t="s">
        <v>189</v>
      </c>
      <c r="D16" s="114"/>
      <c r="E16" s="114" t="s">
        <v>166</v>
      </c>
      <c r="F16" s="115" t="str">
        <f t="shared" si="0"/>
        <v/>
      </c>
      <c r="G16" s="114"/>
      <c r="H16" s="114"/>
      <c r="I16" s="114"/>
      <c r="J16" s="114"/>
      <c r="K16" s="114"/>
      <c r="L16" s="114"/>
      <c r="M16" s="114"/>
      <c r="N16" s="116"/>
    </row>
    <row r="17" spans="1:14" ht="69">
      <c r="A17" s="117"/>
      <c r="B17" s="118" t="s">
        <v>190</v>
      </c>
      <c r="C17" s="118" t="s">
        <v>191</v>
      </c>
      <c r="D17" s="114"/>
      <c r="E17" s="114" t="s">
        <v>166</v>
      </c>
      <c r="F17" s="115" t="str">
        <f t="shared" si="0"/>
        <v/>
      </c>
      <c r="G17" s="114"/>
      <c r="H17" s="114"/>
      <c r="I17" s="114"/>
      <c r="J17" s="114"/>
      <c r="K17" s="114"/>
      <c r="L17" s="114"/>
      <c r="M17" s="114"/>
      <c r="N17" s="116"/>
    </row>
    <row r="18" spans="1:14" ht="172.5">
      <c r="A18" s="117"/>
      <c r="B18" s="118" t="s">
        <v>192</v>
      </c>
      <c r="C18" s="118" t="s">
        <v>193</v>
      </c>
      <c r="D18" s="114"/>
      <c r="E18" s="114" t="s">
        <v>166</v>
      </c>
      <c r="F18" s="115" t="str">
        <f t="shared" si="0"/>
        <v/>
      </c>
      <c r="G18" s="114"/>
      <c r="H18" s="114"/>
      <c r="I18" s="114"/>
      <c r="J18" s="114"/>
      <c r="K18" s="114"/>
      <c r="L18" s="114"/>
      <c r="M18" s="114"/>
      <c r="N18" s="116"/>
    </row>
    <row r="19" spans="1:14" ht="69">
      <c r="A19" s="117"/>
      <c r="B19" s="118" t="s">
        <v>194</v>
      </c>
      <c r="C19" s="118" t="s">
        <v>195</v>
      </c>
      <c r="D19" s="114"/>
      <c r="E19" s="114" t="s">
        <v>166</v>
      </c>
      <c r="F19" s="115" t="str">
        <f t="shared" si="0"/>
        <v/>
      </c>
      <c r="G19" s="114"/>
      <c r="H19" s="114"/>
      <c r="I19" s="114"/>
      <c r="J19" s="114"/>
      <c r="K19" s="114"/>
      <c r="L19" s="114"/>
      <c r="M19" s="114"/>
      <c r="N19" s="116"/>
    </row>
    <row r="20" spans="1:14" ht="17.25">
      <c r="A20" s="117"/>
      <c r="B20" s="121" t="s">
        <v>196</v>
      </c>
      <c r="C20" s="121" t="s">
        <v>197</v>
      </c>
      <c r="D20" s="111" t="s">
        <v>163</v>
      </c>
      <c r="E20" s="111" t="s">
        <v>163</v>
      </c>
      <c r="F20" s="111" t="s">
        <v>163</v>
      </c>
      <c r="G20" s="111" t="s">
        <v>163</v>
      </c>
      <c r="H20" s="111" t="s">
        <v>163</v>
      </c>
      <c r="I20" s="111" t="s">
        <v>163</v>
      </c>
      <c r="J20" s="111" t="s">
        <v>163</v>
      </c>
      <c r="K20" s="111" t="s">
        <v>163</v>
      </c>
      <c r="L20" s="111" t="s">
        <v>163</v>
      </c>
      <c r="M20" s="111" t="s">
        <v>163</v>
      </c>
      <c r="N20" s="111" t="s">
        <v>163</v>
      </c>
    </row>
    <row r="21" spans="1:14" ht="86.25">
      <c r="A21" s="117"/>
      <c r="B21" s="118" t="s">
        <v>198</v>
      </c>
      <c r="C21" s="118" t="s">
        <v>199</v>
      </c>
      <c r="D21" s="114"/>
      <c r="E21" s="114" t="s">
        <v>166</v>
      </c>
      <c r="F21" s="115" t="str">
        <f t="shared" si="0"/>
        <v/>
      </c>
      <c r="G21" s="114"/>
      <c r="H21" s="114"/>
      <c r="I21" s="114"/>
      <c r="J21" s="114"/>
      <c r="K21" s="114"/>
      <c r="L21" s="114"/>
      <c r="M21" s="114"/>
      <c r="N21" s="116"/>
    </row>
    <row r="22" spans="1:14" ht="155.25">
      <c r="A22" s="117"/>
      <c r="B22" s="118" t="s">
        <v>200</v>
      </c>
      <c r="C22" s="118" t="s">
        <v>201</v>
      </c>
      <c r="D22" s="114"/>
      <c r="E22" s="114" t="s">
        <v>166</v>
      </c>
      <c r="F22" s="115" t="str">
        <f t="shared" si="0"/>
        <v/>
      </c>
      <c r="G22" s="114"/>
      <c r="H22" s="114"/>
      <c r="I22" s="114"/>
      <c r="J22" s="114"/>
      <c r="K22" s="114"/>
      <c r="L22" s="114"/>
      <c r="M22" s="114"/>
      <c r="N22" s="116"/>
    </row>
    <row r="23" spans="1:14" ht="155.25">
      <c r="A23" s="117"/>
      <c r="B23" s="118" t="s">
        <v>202</v>
      </c>
      <c r="C23" s="118" t="s">
        <v>203</v>
      </c>
      <c r="D23" s="114"/>
      <c r="E23" s="114" t="s">
        <v>166</v>
      </c>
      <c r="F23" s="115" t="str">
        <f t="shared" si="0"/>
        <v/>
      </c>
      <c r="G23" s="114"/>
      <c r="H23" s="114"/>
      <c r="I23" s="114"/>
      <c r="J23" s="114"/>
      <c r="K23" s="114"/>
      <c r="L23" s="114"/>
      <c r="M23" s="114"/>
      <c r="N23" s="116"/>
    </row>
    <row r="24" spans="1:14" ht="69">
      <c r="A24" s="117"/>
      <c r="B24" s="118" t="s">
        <v>204</v>
      </c>
      <c r="C24" s="118" t="s">
        <v>205</v>
      </c>
      <c r="D24" s="114"/>
      <c r="E24" s="114" t="s">
        <v>166</v>
      </c>
      <c r="F24" s="115" t="str">
        <f t="shared" si="0"/>
        <v/>
      </c>
      <c r="G24" s="114"/>
      <c r="H24" s="114"/>
      <c r="I24" s="114"/>
      <c r="J24" s="114"/>
      <c r="K24" s="114"/>
      <c r="L24" s="114"/>
      <c r="M24" s="114"/>
      <c r="N24" s="116"/>
    </row>
    <row r="25" spans="1:14" ht="69">
      <c r="A25" s="117"/>
      <c r="B25" s="118" t="s">
        <v>206</v>
      </c>
      <c r="C25" s="118" t="s">
        <v>207</v>
      </c>
      <c r="D25" s="114"/>
      <c r="E25" s="114" t="s">
        <v>166</v>
      </c>
      <c r="F25" s="115" t="str">
        <f t="shared" si="0"/>
        <v/>
      </c>
      <c r="G25" s="114"/>
      <c r="H25" s="114"/>
      <c r="I25" s="114"/>
      <c r="J25" s="114"/>
      <c r="K25" s="114"/>
      <c r="L25" s="114"/>
      <c r="M25" s="114"/>
      <c r="N25" s="116"/>
    </row>
    <row r="26" spans="1:14" ht="69">
      <c r="A26" s="119" t="s">
        <v>173</v>
      </c>
      <c r="B26" s="118" t="s">
        <v>208</v>
      </c>
      <c r="C26" s="118" t="s">
        <v>209</v>
      </c>
      <c r="D26" s="114"/>
      <c r="E26" s="114" t="s">
        <v>166</v>
      </c>
      <c r="F26" s="115" t="str">
        <f t="shared" si="0"/>
        <v/>
      </c>
      <c r="G26" s="114"/>
      <c r="H26" s="114"/>
      <c r="I26" s="114"/>
      <c r="J26" s="114"/>
      <c r="K26" s="114"/>
      <c r="L26" s="114"/>
      <c r="M26" s="114"/>
      <c r="N26" s="116"/>
    </row>
    <row r="27" spans="1:14" ht="69">
      <c r="A27" s="119" t="s">
        <v>173</v>
      </c>
      <c r="B27" s="118" t="s">
        <v>210</v>
      </c>
      <c r="C27" s="118" t="s">
        <v>211</v>
      </c>
      <c r="D27" s="114"/>
      <c r="E27" s="114" t="s">
        <v>166</v>
      </c>
      <c r="F27" s="115" t="str">
        <f t="shared" si="0"/>
        <v/>
      </c>
      <c r="G27" s="114"/>
      <c r="H27" s="114"/>
      <c r="I27" s="114"/>
      <c r="J27" s="114"/>
      <c r="K27" s="114"/>
      <c r="L27" s="114"/>
      <c r="M27" s="114"/>
      <c r="N27" s="116"/>
    </row>
    <row r="28" spans="1:14" ht="103.5">
      <c r="A28" s="119" t="s">
        <v>173</v>
      </c>
      <c r="B28" s="118" t="s">
        <v>212</v>
      </c>
      <c r="C28" s="118" t="s">
        <v>213</v>
      </c>
      <c r="D28" s="114"/>
      <c r="E28" s="114" t="s">
        <v>166</v>
      </c>
      <c r="F28" s="115" t="str">
        <f t="shared" si="0"/>
        <v/>
      </c>
      <c r="G28" s="114"/>
      <c r="H28" s="114"/>
      <c r="I28" s="114"/>
      <c r="J28" s="114"/>
      <c r="K28" s="114"/>
      <c r="L28" s="114"/>
      <c r="M28" s="114"/>
      <c r="N28" s="116"/>
    </row>
    <row r="29" spans="1:14" ht="120.75">
      <c r="A29" s="117"/>
      <c r="B29" s="118" t="s">
        <v>214</v>
      </c>
      <c r="C29" s="118" t="s">
        <v>215</v>
      </c>
      <c r="D29" s="114"/>
      <c r="E29" s="114" t="s">
        <v>166</v>
      </c>
      <c r="F29" s="115" t="str">
        <f t="shared" si="0"/>
        <v/>
      </c>
      <c r="G29" s="114"/>
      <c r="H29" s="114"/>
      <c r="I29" s="114"/>
      <c r="J29" s="114"/>
      <c r="K29" s="114"/>
      <c r="L29" s="114"/>
      <c r="M29" s="114"/>
      <c r="N29" s="116"/>
    </row>
    <row r="30" spans="1:14" ht="69">
      <c r="A30" s="119" t="s">
        <v>173</v>
      </c>
      <c r="B30" s="118" t="s">
        <v>216</v>
      </c>
      <c r="C30" s="118" t="s">
        <v>217</v>
      </c>
      <c r="D30" s="114"/>
      <c r="E30" s="114" t="s">
        <v>166</v>
      </c>
      <c r="F30" s="115" t="str">
        <f t="shared" si="0"/>
        <v/>
      </c>
      <c r="G30" s="114"/>
      <c r="H30" s="114"/>
      <c r="I30" s="114"/>
      <c r="J30" s="114"/>
      <c r="K30" s="114"/>
      <c r="L30" s="114"/>
      <c r="M30" s="114"/>
      <c r="N30" s="116"/>
    </row>
    <row r="31" spans="1:14" ht="86.25">
      <c r="A31" s="119" t="s">
        <v>173</v>
      </c>
      <c r="B31" s="118" t="s">
        <v>218</v>
      </c>
      <c r="C31" s="118" t="s">
        <v>219</v>
      </c>
      <c r="D31" s="114"/>
      <c r="E31" s="114" t="s">
        <v>166</v>
      </c>
      <c r="F31" s="115" t="str">
        <f t="shared" si="0"/>
        <v/>
      </c>
      <c r="G31" s="114"/>
      <c r="H31" s="114"/>
      <c r="I31" s="114"/>
      <c r="J31" s="114"/>
      <c r="K31" s="114"/>
      <c r="L31" s="114"/>
      <c r="M31" s="114"/>
      <c r="N31" s="116"/>
    </row>
    <row r="32" spans="1:14" ht="69">
      <c r="A32" s="117"/>
      <c r="B32" s="118" t="s">
        <v>220</v>
      </c>
      <c r="C32" s="118" t="s">
        <v>221</v>
      </c>
      <c r="D32" s="114"/>
      <c r="E32" s="114" t="s">
        <v>166</v>
      </c>
      <c r="F32" s="115" t="str">
        <f t="shared" si="0"/>
        <v/>
      </c>
      <c r="G32" s="114"/>
      <c r="H32" s="114"/>
      <c r="I32" s="114"/>
      <c r="J32" s="114"/>
      <c r="K32" s="114"/>
      <c r="L32" s="114"/>
      <c r="M32" s="114"/>
      <c r="N32" s="116"/>
    </row>
    <row r="33" spans="1:14" ht="69">
      <c r="A33" s="117"/>
      <c r="B33" s="118" t="s">
        <v>222</v>
      </c>
      <c r="C33" s="118" t="s">
        <v>223</v>
      </c>
      <c r="D33" s="114"/>
      <c r="E33" s="114" t="s">
        <v>166</v>
      </c>
      <c r="F33" s="115" t="str">
        <f t="shared" si="0"/>
        <v/>
      </c>
      <c r="G33" s="114"/>
      <c r="H33" s="114"/>
      <c r="I33" s="114"/>
      <c r="J33" s="114"/>
      <c r="K33" s="114"/>
      <c r="L33" s="114"/>
      <c r="M33" s="114"/>
      <c r="N33" s="116"/>
    </row>
    <row r="34" spans="1:14" ht="241.5">
      <c r="A34" s="117"/>
      <c r="B34" s="118" t="s">
        <v>224</v>
      </c>
      <c r="C34" s="118" t="s">
        <v>225</v>
      </c>
      <c r="D34" s="114"/>
      <c r="E34" s="114" t="s">
        <v>166</v>
      </c>
      <c r="F34" s="115" t="str">
        <f t="shared" si="0"/>
        <v/>
      </c>
      <c r="G34" s="114"/>
      <c r="H34" s="114"/>
      <c r="I34" s="114"/>
      <c r="J34" s="114"/>
      <c r="K34" s="114"/>
      <c r="L34" s="114"/>
      <c r="M34" s="114"/>
      <c r="N34" s="116"/>
    </row>
    <row r="35" spans="1:14" ht="69">
      <c r="A35" s="117"/>
      <c r="B35" s="118" t="s">
        <v>226</v>
      </c>
      <c r="C35" s="118" t="s">
        <v>227</v>
      </c>
      <c r="D35" s="114"/>
      <c r="E35" s="114" t="s">
        <v>166</v>
      </c>
      <c r="F35" s="115" t="str">
        <f t="shared" si="0"/>
        <v/>
      </c>
      <c r="G35" s="114"/>
      <c r="H35" s="114"/>
      <c r="I35" s="114"/>
      <c r="J35" s="114"/>
      <c r="K35" s="114"/>
      <c r="L35" s="114"/>
      <c r="M35" s="114"/>
      <c r="N35" s="116"/>
    </row>
    <row r="36" spans="1:14" ht="86.25">
      <c r="A36" s="117"/>
      <c r="B36" s="118" t="s">
        <v>228</v>
      </c>
      <c r="C36" s="118" t="s">
        <v>229</v>
      </c>
      <c r="D36" s="114"/>
      <c r="E36" s="114" t="s">
        <v>166</v>
      </c>
      <c r="F36" s="115" t="str">
        <f t="shared" si="0"/>
        <v/>
      </c>
      <c r="G36" s="114"/>
      <c r="H36" s="114"/>
      <c r="I36" s="114"/>
      <c r="J36" s="114"/>
      <c r="K36" s="114"/>
      <c r="L36" s="114"/>
      <c r="M36" s="114"/>
      <c r="N36" s="116"/>
    </row>
    <row r="37" spans="1:14" ht="120.75">
      <c r="A37" s="117"/>
      <c r="B37" s="118" t="s">
        <v>230</v>
      </c>
      <c r="C37" s="118" t="s">
        <v>231</v>
      </c>
      <c r="D37" s="114"/>
      <c r="E37" s="114" t="s">
        <v>166</v>
      </c>
      <c r="F37" s="115" t="str">
        <f t="shared" si="0"/>
        <v/>
      </c>
      <c r="G37" s="114"/>
      <c r="H37" s="114"/>
      <c r="I37" s="114"/>
      <c r="J37" s="114"/>
      <c r="K37" s="114"/>
      <c r="L37" s="114"/>
      <c r="M37" s="114"/>
      <c r="N37" s="116"/>
    </row>
    <row r="38" spans="1:14" ht="103.5">
      <c r="A38" s="117"/>
      <c r="B38" s="118" t="s">
        <v>232</v>
      </c>
      <c r="C38" s="118" t="s">
        <v>233</v>
      </c>
      <c r="D38" s="114"/>
      <c r="E38" s="114" t="s">
        <v>166</v>
      </c>
      <c r="F38" s="115" t="str">
        <f t="shared" si="0"/>
        <v/>
      </c>
      <c r="G38" s="114"/>
      <c r="H38" s="114"/>
      <c r="I38" s="114"/>
      <c r="J38" s="114"/>
      <c r="K38" s="114"/>
      <c r="L38" s="114"/>
      <c r="M38" s="114"/>
      <c r="N38" s="116"/>
    </row>
    <row r="39" spans="1:14" ht="103.5">
      <c r="A39" s="117"/>
      <c r="B39" s="118" t="s">
        <v>234</v>
      </c>
      <c r="C39" s="118" t="s">
        <v>235</v>
      </c>
      <c r="D39" s="114"/>
      <c r="E39" s="114" t="s">
        <v>166</v>
      </c>
      <c r="F39" s="115" t="str">
        <f t="shared" si="0"/>
        <v/>
      </c>
      <c r="G39" s="114"/>
      <c r="H39" s="114"/>
      <c r="I39" s="114"/>
      <c r="J39" s="114"/>
      <c r="K39" s="114"/>
      <c r="L39" s="114"/>
      <c r="M39" s="114"/>
      <c r="N39" s="116"/>
    </row>
    <row r="40" spans="1:14" ht="17.25">
      <c r="A40" s="117"/>
      <c r="B40" s="121" t="s">
        <v>236</v>
      </c>
      <c r="C40" s="121" t="s">
        <v>237</v>
      </c>
      <c r="D40" s="111" t="s">
        <v>163</v>
      </c>
      <c r="E40" s="111" t="s">
        <v>163</v>
      </c>
      <c r="F40" s="111" t="s">
        <v>163</v>
      </c>
      <c r="G40" s="111" t="s">
        <v>163</v>
      </c>
      <c r="H40" s="111" t="s">
        <v>163</v>
      </c>
      <c r="I40" s="111" t="s">
        <v>163</v>
      </c>
      <c r="J40" s="111" t="s">
        <v>163</v>
      </c>
      <c r="K40" s="111" t="s">
        <v>163</v>
      </c>
      <c r="L40" s="111" t="s">
        <v>163</v>
      </c>
      <c r="M40" s="111" t="s">
        <v>163</v>
      </c>
      <c r="N40" s="111" t="s">
        <v>163</v>
      </c>
    </row>
    <row r="41" spans="1:14" ht="17.25">
      <c r="A41" s="117"/>
      <c r="B41" s="121" t="s">
        <v>238</v>
      </c>
      <c r="C41" s="121" t="s">
        <v>239</v>
      </c>
      <c r="D41" s="111" t="s">
        <v>163</v>
      </c>
      <c r="E41" s="111" t="s">
        <v>163</v>
      </c>
      <c r="F41" s="111" t="s">
        <v>163</v>
      </c>
      <c r="G41" s="111" t="s">
        <v>163</v>
      </c>
      <c r="H41" s="111" t="s">
        <v>163</v>
      </c>
      <c r="I41" s="111" t="s">
        <v>163</v>
      </c>
      <c r="J41" s="111" t="s">
        <v>163</v>
      </c>
      <c r="K41" s="111" t="s">
        <v>163</v>
      </c>
      <c r="L41" s="111" t="s">
        <v>163</v>
      </c>
      <c r="M41" s="111" t="s">
        <v>163</v>
      </c>
      <c r="N41" s="111" t="s">
        <v>163</v>
      </c>
    </row>
    <row r="42" spans="1:14" ht="258.75">
      <c r="A42" s="117"/>
      <c r="B42" s="118" t="s">
        <v>240</v>
      </c>
      <c r="C42" s="118" t="s">
        <v>241</v>
      </c>
      <c r="D42" s="114"/>
      <c r="E42" s="114" t="s">
        <v>166</v>
      </c>
      <c r="F42" s="115" t="str">
        <f t="shared" ref="F42:F49" si="1">IF($G$2="Yes","Compliant","")</f>
        <v/>
      </c>
      <c r="G42" s="114"/>
      <c r="H42" s="114"/>
      <c r="I42" s="114"/>
      <c r="J42" s="114"/>
      <c r="K42" s="114"/>
      <c r="L42" s="114"/>
      <c r="M42" s="114"/>
      <c r="N42" s="116"/>
    </row>
    <row r="43" spans="1:14" ht="120.75">
      <c r="A43" s="117"/>
      <c r="B43" s="118" t="s">
        <v>242</v>
      </c>
      <c r="C43" s="118" t="s">
        <v>243</v>
      </c>
      <c r="D43" s="114"/>
      <c r="E43" s="114" t="s">
        <v>166</v>
      </c>
      <c r="F43" s="115" t="str">
        <f t="shared" si="1"/>
        <v/>
      </c>
      <c r="G43" s="114"/>
      <c r="H43" s="114"/>
      <c r="I43" s="114"/>
      <c r="J43" s="114"/>
      <c r="K43" s="114"/>
      <c r="L43" s="114"/>
      <c r="M43" s="114"/>
      <c r="N43" s="116"/>
    </row>
    <row r="44" spans="1:14" ht="86.25">
      <c r="A44" s="117"/>
      <c r="B44" s="118" t="s">
        <v>244</v>
      </c>
      <c r="C44" s="118" t="s">
        <v>245</v>
      </c>
      <c r="D44" s="114"/>
      <c r="E44" s="114" t="s">
        <v>166</v>
      </c>
      <c r="F44" s="115" t="str">
        <f t="shared" si="1"/>
        <v/>
      </c>
      <c r="G44" s="114"/>
      <c r="H44" s="114"/>
      <c r="I44" s="114"/>
      <c r="J44" s="114"/>
      <c r="K44" s="114"/>
      <c r="L44" s="114"/>
      <c r="M44" s="114"/>
      <c r="N44" s="116"/>
    </row>
    <row r="45" spans="1:14" ht="120.75">
      <c r="A45" s="117"/>
      <c r="B45" s="118" t="s">
        <v>246</v>
      </c>
      <c r="C45" s="118" t="s">
        <v>247</v>
      </c>
      <c r="D45" s="114"/>
      <c r="E45" s="114" t="s">
        <v>166</v>
      </c>
      <c r="F45" s="115" t="str">
        <f t="shared" si="1"/>
        <v/>
      </c>
      <c r="G45" s="114"/>
      <c r="H45" s="114"/>
      <c r="I45" s="114"/>
      <c r="J45" s="114"/>
      <c r="K45" s="114"/>
      <c r="L45" s="114"/>
      <c r="M45" s="114"/>
      <c r="N45" s="116"/>
    </row>
    <row r="46" spans="1:14" ht="69">
      <c r="A46" s="117"/>
      <c r="B46" s="118" t="s">
        <v>248</v>
      </c>
      <c r="C46" s="118" t="s">
        <v>249</v>
      </c>
      <c r="D46" s="114"/>
      <c r="E46" s="114" t="s">
        <v>166</v>
      </c>
      <c r="F46" s="115" t="str">
        <f t="shared" si="1"/>
        <v/>
      </c>
      <c r="G46" s="114"/>
      <c r="H46" s="114"/>
      <c r="I46" s="114"/>
      <c r="J46" s="114"/>
      <c r="K46" s="114"/>
      <c r="L46" s="114"/>
      <c r="M46" s="114"/>
      <c r="N46" s="116"/>
    </row>
    <row r="47" spans="1:14" ht="69">
      <c r="A47" s="117"/>
      <c r="B47" s="118" t="s">
        <v>250</v>
      </c>
      <c r="C47" s="118" t="s">
        <v>251</v>
      </c>
      <c r="D47" s="114"/>
      <c r="E47" s="114" t="s">
        <v>166</v>
      </c>
      <c r="F47" s="115" t="str">
        <f t="shared" si="1"/>
        <v/>
      </c>
      <c r="G47" s="114"/>
      <c r="H47" s="114"/>
      <c r="I47" s="114"/>
      <c r="J47" s="114"/>
      <c r="K47" s="114"/>
      <c r="L47" s="114"/>
      <c r="M47" s="114"/>
      <c r="N47" s="116"/>
    </row>
    <row r="48" spans="1:14" ht="69">
      <c r="A48" s="117"/>
      <c r="B48" s="118" t="s">
        <v>252</v>
      </c>
      <c r="C48" s="118" t="s">
        <v>253</v>
      </c>
      <c r="D48" s="114"/>
      <c r="E48" s="114" t="s">
        <v>166</v>
      </c>
      <c r="F48" s="115" t="str">
        <f t="shared" si="1"/>
        <v/>
      </c>
      <c r="G48" s="114"/>
      <c r="H48" s="114"/>
      <c r="I48" s="114"/>
      <c r="J48" s="114"/>
      <c r="K48" s="114"/>
      <c r="L48" s="114"/>
      <c r="M48" s="114"/>
      <c r="N48" s="116"/>
    </row>
    <row r="49" spans="1:14" ht="69">
      <c r="A49" s="117"/>
      <c r="B49" s="118" t="s">
        <v>254</v>
      </c>
      <c r="C49" s="118" t="s">
        <v>255</v>
      </c>
      <c r="D49" s="114"/>
      <c r="E49" s="114" t="s">
        <v>166</v>
      </c>
      <c r="F49" s="115" t="str">
        <f t="shared" si="1"/>
        <v/>
      </c>
      <c r="G49" s="114"/>
      <c r="H49" s="114"/>
      <c r="I49" s="114"/>
      <c r="J49" s="114"/>
      <c r="K49" s="114"/>
      <c r="L49" s="114"/>
      <c r="M49" s="114"/>
      <c r="N49" s="116"/>
    </row>
    <row r="50" spans="1:14" ht="17.25">
      <c r="A50" s="117"/>
      <c r="B50" s="121" t="s">
        <v>256</v>
      </c>
      <c r="C50" s="121" t="s">
        <v>257</v>
      </c>
      <c r="D50" s="111" t="s">
        <v>163</v>
      </c>
      <c r="E50" s="111" t="s">
        <v>163</v>
      </c>
      <c r="F50" s="111" t="s">
        <v>163</v>
      </c>
      <c r="G50" s="111" t="s">
        <v>163</v>
      </c>
      <c r="H50" s="111" t="s">
        <v>163</v>
      </c>
      <c r="I50" s="111" t="s">
        <v>163</v>
      </c>
      <c r="J50" s="111" t="s">
        <v>163</v>
      </c>
      <c r="K50" s="111" t="s">
        <v>163</v>
      </c>
      <c r="L50" s="111" t="s">
        <v>163</v>
      </c>
      <c r="M50" s="111" t="s">
        <v>163</v>
      </c>
      <c r="N50" s="111" t="s">
        <v>163</v>
      </c>
    </row>
    <row r="51" spans="1:14" ht="138">
      <c r="A51" s="117"/>
      <c r="B51" s="118" t="s">
        <v>258</v>
      </c>
      <c r="C51" s="118" t="s">
        <v>259</v>
      </c>
      <c r="D51" s="114"/>
      <c r="E51" s="114" t="s">
        <v>166</v>
      </c>
      <c r="F51" s="115" t="str">
        <f t="shared" ref="F51:F111" si="2">IF($G$2="Yes","Compliant","")</f>
        <v/>
      </c>
      <c r="G51" s="114"/>
      <c r="H51" s="114"/>
      <c r="I51" s="114"/>
      <c r="J51" s="114"/>
      <c r="K51" s="114"/>
      <c r="L51" s="114"/>
      <c r="M51" s="114"/>
      <c r="N51" s="116"/>
    </row>
    <row r="52" spans="1:14" ht="103.5">
      <c r="A52" s="117"/>
      <c r="B52" s="118" t="s">
        <v>260</v>
      </c>
      <c r="C52" s="118" t="s">
        <v>261</v>
      </c>
      <c r="D52" s="114"/>
      <c r="E52" s="114" t="s">
        <v>166</v>
      </c>
      <c r="F52" s="115" t="str">
        <f t="shared" si="2"/>
        <v/>
      </c>
      <c r="G52" s="114"/>
      <c r="H52" s="114"/>
      <c r="I52" s="114"/>
      <c r="J52" s="114"/>
      <c r="K52" s="114"/>
      <c r="L52" s="114"/>
      <c r="M52" s="114"/>
      <c r="N52" s="116"/>
    </row>
    <row r="53" spans="1:14" ht="103.5">
      <c r="A53" s="117"/>
      <c r="B53" s="118" t="s">
        <v>262</v>
      </c>
      <c r="C53" s="118" t="s">
        <v>263</v>
      </c>
      <c r="D53" s="114"/>
      <c r="E53" s="114" t="s">
        <v>166</v>
      </c>
      <c r="F53" s="115" t="str">
        <f t="shared" si="2"/>
        <v/>
      </c>
      <c r="G53" s="114"/>
      <c r="H53" s="114"/>
      <c r="I53" s="114"/>
      <c r="J53" s="114"/>
      <c r="K53" s="114"/>
      <c r="L53" s="114"/>
      <c r="M53" s="114"/>
      <c r="N53" s="116"/>
    </row>
    <row r="54" spans="1:14" ht="69">
      <c r="A54" s="117"/>
      <c r="B54" s="118" t="s">
        <v>264</v>
      </c>
      <c r="C54" s="118" t="s">
        <v>265</v>
      </c>
      <c r="D54" s="114"/>
      <c r="E54" s="114" t="s">
        <v>166</v>
      </c>
      <c r="F54" s="115" t="str">
        <f t="shared" si="2"/>
        <v/>
      </c>
      <c r="G54" s="114"/>
      <c r="H54" s="114"/>
      <c r="I54" s="114"/>
      <c r="J54" s="114"/>
      <c r="K54" s="114"/>
      <c r="L54" s="114"/>
      <c r="M54" s="114"/>
      <c r="N54" s="116"/>
    </row>
    <row r="55" spans="1:14" ht="69">
      <c r="A55" s="117"/>
      <c r="B55" s="118" t="s">
        <v>266</v>
      </c>
      <c r="C55" s="118" t="s">
        <v>267</v>
      </c>
      <c r="D55" s="114"/>
      <c r="E55" s="114" t="s">
        <v>166</v>
      </c>
      <c r="F55" s="115" t="str">
        <f t="shared" si="2"/>
        <v/>
      </c>
      <c r="G55" s="114"/>
      <c r="H55" s="114"/>
      <c r="I55" s="114"/>
      <c r="J55" s="114"/>
      <c r="K55" s="114"/>
      <c r="L55" s="114"/>
      <c r="M55" s="114"/>
      <c r="N55" s="116"/>
    </row>
    <row r="56" spans="1:14" ht="69">
      <c r="A56" s="117"/>
      <c r="B56" s="118" t="s">
        <v>268</v>
      </c>
      <c r="C56" s="118" t="s">
        <v>255</v>
      </c>
      <c r="D56" s="114"/>
      <c r="E56" s="114" t="s">
        <v>166</v>
      </c>
      <c r="F56" s="115" t="str">
        <f t="shared" si="2"/>
        <v/>
      </c>
      <c r="G56" s="114"/>
      <c r="H56" s="114"/>
      <c r="I56" s="114"/>
      <c r="J56" s="114"/>
      <c r="K56" s="114"/>
      <c r="L56" s="114"/>
      <c r="M56" s="114"/>
      <c r="N56" s="116"/>
    </row>
    <row r="57" spans="1:14" ht="69">
      <c r="A57" s="117"/>
      <c r="B57" s="118" t="s">
        <v>269</v>
      </c>
      <c r="C57" s="118" t="s">
        <v>270</v>
      </c>
      <c r="D57" s="114"/>
      <c r="E57" s="114" t="s">
        <v>166</v>
      </c>
      <c r="F57" s="115" t="str">
        <f t="shared" si="2"/>
        <v/>
      </c>
      <c r="G57" s="114"/>
      <c r="H57" s="114"/>
      <c r="I57" s="114"/>
      <c r="J57" s="114"/>
      <c r="K57" s="114"/>
      <c r="L57" s="114"/>
      <c r="M57" s="114"/>
      <c r="N57" s="116"/>
    </row>
    <row r="58" spans="1:14" ht="103.5">
      <c r="A58" s="117"/>
      <c r="B58" s="118" t="s">
        <v>271</v>
      </c>
      <c r="C58" s="118" t="s">
        <v>272</v>
      </c>
      <c r="D58" s="114"/>
      <c r="E58" s="114" t="s">
        <v>166</v>
      </c>
      <c r="F58" s="115" t="str">
        <f t="shared" si="2"/>
        <v/>
      </c>
      <c r="G58" s="114"/>
      <c r="H58" s="114"/>
      <c r="I58" s="114"/>
      <c r="J58" s="114"/>
      <c r="K58" s="114"/>
      <c r="L58" s="114"/>
      <c r="M58" s="114"/>
      <c r="N58" s="116"/>
    </row>
    <row r="59" spans="1:14" ht="103.5">
      <c r="A59" s="119" t="s">
        <v>173</v>
      </c>
      <c r="B59" s="118" t="s">
        <v>273</v>
      </c>
      <c r="C59" s="118" t="s">
        <v>274</v>
      </c>
      <c r="D59" s="114"/>
      <c r="E59" s="114" t="s">
        <v>166</v>
      </c>
      <c r="F59" s="115" t="str">
        <f t="shared" si="2"/>
        <v/>
      </c>
      <c r="G59" s="114"/>
      <c r="H59" s="114"/>
      <c r="I59" s="114"/>
      <c r="J59" s="114"/>
      <c r="K59" s="114"/>
      <c r="L59" s="114"/>
      <c r="M59" s="114"/>
      <c r="N59" s="116"/>
    </row>
    <row r="60" spans="1:14" ht="69">
      <c r="A60" s="119" t="s">
        <v>173</v>
      </c>
      <c r="B60" s="118" t="s">
        <v>275</v>
      </c>
      <c r="C60" s="118" t="s">
        <v>276</v>
      </c>
      <c r="D60" s="114"/>
      <c r="E60" s="114" t="s">
        <v>166</v>
      </c>
      <c r="F60" s="115" t="str">
        <f t="shared" si="2"/>
        <v/>
      </c>
      <c r="G60" s="114"/>
      <c r="H60" s="114"/>
      <c r="I60" s="114"/>
      <c r="J60" s="114"/>
      <c r="K60" s="114"/>
      <c r="L60" s="114"/>
      <c r="M60" s="114"/>
      <c r="N60" s="116"/>
    </row>
    <row r="61" spans="1:14" ht="86.25">
      <c r="A61" s="119" t="s">
        <v>173</v>
      </c>
      <c r="B61" s="118" t="s">
        <v>277</v>
      </c>
      <c r="C61" s="118" t="s">
        <v>278</v>
      </c>
      <c r="D61" s="120" t="s">
        <v>163</v>
      </c>
      <c r="E61" s="120" t="s">
        <v>163</v>
      </c>
      <c r="F61" s="120" t="s">
        <v>163</v>
      </c>
      <c r="G61" s="120" t="s">
        <v>163</v>
      </c>
      <c r="H61" s="120" t="s">
        <v>163</v>
      </c>
      <c r="I61" s="120" t="s">
        <v>163</v>
      </c>
      <c r="J61" s="120" t="s">
        <v>163</v>
      </c>
      <c r="K61" s="120" t="s">
        <v>163</v>
      </c>
      <c r="L61" s="120" t="s">
        <v>163</v>
      </c>
      <c r="M61" s="120" t="s">
        <v>163</v>
      </c>
      <c r="N61" s="120" t="s">
        <v>163</v>
      </c>
    </row>
    <row r="62" spans="1:14" ht="69">
      <c r="A62" s="117"/>
      <c r="B62" s="118" t="s">
        <v>279</v>
      </c>
      <c r="C62" s="118" t="s">
        <v>280</v>
      </c>
      <c r="D62" s="114"/>
      <c r="E62" s="114" t="s">
        <v>166</v>
      </c>
      <c r="F62" s="115" t="str">
        <f t="shared" si="2"/>
        <v/>
      </c>
      <c r="G62" s="114"/>
      <c r="H62" s="114"/>
      <c r="I62" s="114"/>
      <c r="J62" s="114"/>
      <c r="K62" s="114"/>
      <c r="L62" s="114"/>
      <c r="M62" s="114"/>
      <c r="N62" s="116"/>
    </row>
    <row r="63" spans="1:14" ht="69">
      <c r="A63" s="117"/>
      <c r="B63" s="118" t="s">
        <v>281</v>
      </c>
      <c r="C63" s="118" t="s">
        <v>282</v>
      </c>
      <c r="D63" s="114"/>
      <c r="E63" s="114" t="s">
        <v>166</v>
      </c>
      <c r="F63" s="115" t="str">
        <f t="shared" si="2"/>
        <v/>
      </c>
      <c r="G63" s="114"/>
      <c r="H63" s="114"/>
      <c r="I63" s="114"/>
      <c r="J63" s="114"/>
      <c r="K63" s="114"/>
      <c r="L63" s="114"/>
      <c r="M63" s="114"/>
      <c r="N63" s="116"/>
    </row>
    <row r="64" spans="1:14" ht="69">
      <c r="A64" s="117"/>
      <c r="B64" s="118" t="s">
        <v>283</v>
      </c>
      <c r="C64" s="118" t="s">
        <v>284</v>
      </c>
      <c r="D64" s="114"/>
      <c r="E64" s="114" t="s">
        <v>166</v>
      </c>
      <c r="F64" s="115" t="str">
        <f t="shared" si="2"/>
        <v/>
      </c>
      <c r="G64" s="114"/>
      <c r="H64" s="114"/>
      <c r="I64" s="114"/>
      <c r="J64" s="114"/>
      <c r="K64" s="114"/>
      <c r="L64" s="114"/>
      <c r="M64" s="114"/>
      <c r="N64" s="116"/>
    </row>
    <row r="65" spans="1:14" ht="69">
      <c r="A65" s="117"/>
      <c r="B65" s="118" t="s">
        <v>285</v>
      </c>
      <c r="C65" s="118" t="s">
        <v>286</v>
      </c>
      <c r="D65" s="114"/>
      <c r="E65" s="114" t="s">
        <v>166</v>
      </c>
      <c r="F65" s="115" t="str">
        <f t="shared" si="2"/>
        <v/>
      </c>
      <c r="G65" s="114"/>
      <c r="H65" s="114"/>
      <c r="I65" s="114"/>
      <c r="J65" s="114"/>
      <c r="K65" s="114"/>
      <c r="L65" s="114"/>
      <c r="M65" s="114"/>
      <c r="N65" s="116"/>
    </row>
    <row r="66" spans="1:14" ht="69">
      <c r="A66" s="117"/>
      <c r="B66" s="118" t="s">
        <v>287</v>
      </c>
      <c r="C66" s="118" t="s">
        <v>288</v>
      </c>
      <c r="D66" s="114"/>
      <c r="E66" s="114" t="s">
        <v>166</v>
      </c>
      <c r="F66" s="115" t="str">
        <f t="shared" si="2"/>
        <v/>
      </c>
      <c r="G66" s="114"/>
      <c r="H66" s="114"/>
      <c r="I66" s="114"/>
      <c r="J66" s="114"/>
      <c r="K66" s="114"/>
      <c r="L66" s="114"/>
      <c r="M66" s="114"/>
      <c r="N66" s="116"/>
    </row>
    <row r="67" spans="1:14" ht="69">
      <c r="A67" s="117"/>
      <c r="B67" s="118" t="s">
        <v>289</v>
      </c>
      <c r="C67" s="118" t="s">
        <v>290</v>
      </c>
      <c r="D67" s="114"/>
      <c r="E67" s="114" t="s">
        <v>166</v>
      </c>
      <c r="F67" s="115" t="str">
        <f t="shared" si="2"/>
        <v/>
      </c>
      <c r="G67" s="114"/>
      <c r="H67" s="114"/>
      <c r="I67" s="114"/>
      <c r="J67" s="114"/>
      <c r="K67" s="114"/>
      <c r="L67" s="114"/>
      <c r="M67" s="114"/>
      <c r="N67" s="116"/>
    </row>
    <row r="68" spans="1:14" ht="69">
      <c r="A68" s="119" t="s">
        <v>173</v>
      </c>
      <c r="B68" s="118" t="s">
        <v>291</v>
      </c>
      <c r="C68" s="118" t="s">
        <v>292</v>
      </c>
      <c r="D68" s="114"/>
      <c r="E68" s="114" t="s">
        <v>166</v>
      </c>
      <c r="F68" s="115" t="str">
        <f t="shared" si="2"/>
        <v/>
      </c>
      <c r="G68" s="114"/>
      <c r="H68" s="114"/>
      <c r="I68" s="114"/>
      <c r="J68" s="114"/>
      <c r="K68" s="114"/>
      <c r="L68" s="114"/>
      <c r="M68" s="114"/>
      <c r="N68" s="116"/>
    </row>
    <row r="69" spans="1:14" ht="69">
      <c r="A69" s="117"/>
      <c r="B69" s="118" t="s">
        <v>293</v>
      </c>
      <c r="C69" s="118" t="s">
        <v>294</v>
      </c>
      <c r="D69" s="114"/>
      <c r="E69" s="114" t="s">
        <v>166</v>
      </c>
      <c r="F69" s="115" t="str">
        <f t="shared" si="2"/>
        <v/>
      </c>
      <c r="G69" s="114"/>
      <c r="H69" s="114"/>
      <c r="I69" s="114"/>
      <c r="J69" s="114"/>
      <c r="K69" s="114"/>
      <c r="L69" s="114"/>
      <c r="M69" s="114"/>
      <c r="N69" s="116"/>
    </row>
    <row r="70" spans="1:14" ht="69">
      <c r="A70" s="117"/>
      <c r="B70" s="118" t="s">
        <v>295</v>
      </c>
      <c r="C70" s="118" t="s">
        <v>296</v>
      </c>
      <c r="D70" s="114"/>
      <c r="E70" s="114" t="s">
        <v>166</v>
      </c>
      <c r="F70" s="115" t="str">
        <f t="shared" si="2"/>
        <v/>
      </c>
      <c r="G70" s="114"/>
      <c r="H70" s="114"/>
      <c r="I70" s="114"/>
      <c r="J70" s="114"/>
      <c r="K70" s="114"/>
      <c r="L70" s="114"/>
      <c r="M70" s="114"/>
      <c r="N70" s="116"/>
    </row>
    <row r="71" spans="1:14" ht="69">
      <c r="A71" s="117"/>
      <c r="B71" s="118" t="s">
        <v>297</v>
      </c>
      <c r="C71" s="118" t="s">
        <v>298</v>
      </c>
      <c r="D71" s="114"/>
      <c r="E71" s="114" t="s">
        <v>166</v>
      </c>
      <c r="F71" s="115" t="str">
        <f t="shared" si="2"/>
        <v/>
      </c>
      <c r="G71" s="114"/>
      <c r="H71" s="114"/>
      <c r="I71" s="114"/>
      <c r="J71" s="114"/>
      <c r="K71" s="114"/>
      <c r="L71" s="114"/>
      <c r="M71" s="114"/>
      <c r="N71" s="116"/>
    </row>
    <row r="72" spans="1:14" ht="69">
      <c r="A72" s="117"/>
      <c r="B72" s="118" t="s">
        <v>299</v>
      </c>
      <c r="C72" s="118" t="s">
        <v>300</v>
      </c>
      <c r="D72" s="114"/>
      <c r="E72" s="114" t="s">
        <v>166</v>
      </c>
      <c r="F72" s="115" t="str">
        <f t="shared" si="2"/>
        <v/>
      </c>
      <c r="G72" s="114"/>
      <c r="H72" s="114"/>
      <c r="I72" s="114"/>
      <c r="J72" s="114"/>
      <c r="K72" s="114"/>
      <c r="L72" s="114"/>
      <c r="M72" s="114"/>
      <c r="N72" s="116"/>
    </row>
    <row r="73" spans="1:14" ht="69">
      <c r="A73" s="117"/>
      <c r="B73" s="118" t="s">
        <v>301</v>
      </c>
      <c r="C73" s="118" t="s">
        <v>302</v>
      </c>
      <c r="D73" s="114"/>
      <c r="E73" s="114" t="s">
        <v>166</v>
      </c>
      <c r="F73" s="115" t="str">
        <f t="shared" si="2"/>
        <v/>
      </c>
      <c r="G73" s="114"/>
      <c r="H73" s="114"/>
      <c r="I73" s="114"/>
      <c r="J73" s="114"/>
      <c r="K73" s="114"/>
      <c r="L73" s="114"/>
      <c r="M73" s="114"/>
      <c r="N73" s="116"/>
    </row>
    <row r="74" spans="1:14" ht="69">
      <c r="A74" s="117"/>
      <c r="B74" s="118" t="s">
        <v>303</v>
      </c>
      <c r="C74" s="118" t="s">
        <v>304</v>
      </c>
      <c r="D74" s="114"/>
      <c r="E74" s="114" t="s">
        <v>166</v>
      </c>
      <c r="F74" s="115" t="str">
        <f t="shared" si="2"/>
        <v/>
      </c>
      <c r="G74" s="114"/>
      <c r="H74" s="114"/>
      <c r="I74" s="114"/>
      <c r="J74" s="114"/>
      <c r="K74" s="114"/>
      <c r="L74" s="114"/>
      <c r="M74" s="114"/>
      <c r="N74" s="116"/>
    </row>
    <row r="75" spans="1:14" ht="69">
      <c r="A75" s="117"/>
      <c r="B75" s="118" t="s">
        <v>305</v>
      </c>
      <c r="C75" s="118" t="s">
        <v>306</v>
      </c>
      <c r="D75" s="114"/>
      <c r="E75" s="114" t="s">
        <v>166</v>
      </c>
      <c r="F75" s="115" t="str">
        <f t="shared" si="2"/>
        <v/>
      </c>
      <c r="G75" s="114"/>
      <c r="H75" s="114"/>
      <c r="I75" s="114"/>
      <c r="J75" s="114"/>
      <c r="K75" s="114"/>
      <c r="L75" s="114"/>
      <c r="M75" s="114"/>
      <c r="N75" s="116"/>
    </row>
    <row r="76" spans="1:14" ht="69">
      <c r="A76" s="117"/>
      <c r="B76" s="118" t="s">
        <v>307</v>
      </c>
      <c r="C76" s="118" t="s">
        <v>308</v>
      </c>
      <c r="D76" s="114"/>
      <c r="E76" s="114" t="s">
        <v>166</v>
      </c>
      <c r="F76" s="115" t="str">
        <f t="shared" si="2"/>
        <v/>
      </c>
      <c r="G76" s="114"/>
      <c r="H76" s="114"/>
      <c r="I76" s="114"/>
      <c r="J76" s="114"/>
      <c r="K76" s="114"/>
      <c r="L76" s="114"/>
      <c r="M76" s="114"/>
      <c r="N76" s="116"/>
    </row>
    <row r="77" spans="1:14" ht="69">
      <c r="A77" s="117"/>
      <c r="B77" s="118" t="s">
        <v>309</v>
      </c>
      <c r="C77" s="118" t="s">
        <v>310</v>
      </c>
      <c r="D77" s="114"/>
      <c r="E77" s="114" t="s">
        <v>166</v>
      </c>
      <c r="F77" s="115" t="str">
        <f t="shared" si="2"/>
        <v/>
      </c>
      <c r="G77" s="114"/>
      <c r="H77" s="114"/>
      <c r="I77" s="114"/>
      <c r="J77" s="114"/>
      <c r="K77" s="114"/>
      <c r="L77" s="114"/>
      <c r="M77" s="114"/>
      <c r="N77" s="116"/>
    </row>
    <row r="78" spans="1:14" ht="69">
      <c r="A78" s="117"/>
      <c r="B78" s="118" t="s">
        <v>311</v>
      </c>
      <c r="C78" s="118" t="s">
        <v>312</v>
      </c>
      <c r="D78" s="114"/>
      <c r="E78" s="114" t="s">
        <v>166</v>
      </c>
      <c r="F78" s="115" t="str">
        <f t="shared" si="2"/>
        <v/>
      </c>
      <c r="G78" s="114"/>
      <c r="H78" s="114"/>
      <c r="I78" s="114"/>
      <c r="J78" s="114"/>
      <c r="K78" s="114"/>
      <c r="L78" s="114"/>
      <c r="M78" s="114"/>
      <c r="N78" s="116"/>
    </row>
    <row r="79" spans="1:14" ht="69">
      <c r="A79" s="117"/>
      <c r="B79" s="118" t="s">
        <v>313</v>
      </c>
      <c r="C79" s="118" t="s">
        <v>314</v>
      </c>
      <c r="D79" s="114"/>
      <c r="E79" s="114" t="s">
        <v>166</v>
      </c>
      <c r="F79" s="115" t="str">
        <f t="shared" si="2"/>
        <v/>
      </c>
      <c r="G79" s="114"/>
      <c r="H79" s="114"/>
      <c r="I79" s="114"/>
      <c r="J79" s="114"/>
      <c r="K79" s="114"/>
      <c r="L79" s="114"/>
      <c r="M79" s="114"/>
      <c r="N79" s="116"/>
    </row>
    <row r="80" spans="1:14" ht="69">
      <c r="A80" s="119" t="s">
        <v>173</v>
      </c>
      <c r="B80" s="118" t="s">
        <v>315</v>
      </c>
      <c r="C80" s="118" t="s">
        <v>316</v>
      </c>
      <c r="D80" s="114"/>
      <c r="E80" s="114" t="s">
        <v>166</v>
      </c>
      <c r="F80" s="115" t="str">
        <f t="shared" si="2"/>
        <v/>
      </c>
      <c r="G80" s="114"/>
      <c r="H80" s="114"/>
      <c r="I80" s="114"/>
      <c r="J80" s="114"/>
      <c r="K80" s="114"/>
      <c r="L80" s="114"/>
      <c r="M80" s="114"/>
      <c r="N80" s="116"/>
    </row>
    <row r="81" spans="1:14" ht="69">
      <c r="A81" s="119" t="s">
        <v>173</v>
      </c>
      <c r="B81" s="118" t="s">
        <v>317</v>
      </c>
      <c r="C81" s="118" t="s">
        <v>318</v>
      </c>
      <c r="D81" s="114"/>
      <c r="E81" s="114" t="s">
        <v>166</v>
      </c>
      <c r="F81" s="115" t="str">
        <f t="shared" si="2"/>
        <v/>
      </c>
      <c r="G81" s="114"/>
      <c r="H81" s="114"/>
      <c r="I81" s="114"/>
      <c r="J81" s="114"/>
      <c r="K81" s="114"/>
      <c r="L81" s="114"/>
      <c r="M81" s="114"/>
      <c r="N81" s="116"/>
    </row>
    <row r="82" spans="1:14" ht="69">
      <c r="A82" s="117"/>
      <c r="B82" s="118" t="s">
        <v>319</v>
      </c>
      <c r="C82" s="118" t="s">
        <v>320</v>
      </c>
      <c r="D82" s="114"/>
      <c r="E82" s="114" t="s">
        <v>166</v>
      </c>
      <c r="F82" s="115" t="str">
        <f t="shared" si="2"/>
        <v/>
      </c>
      <c r="G82" s="114"/>
      <c r="H82" s="114"/>
      <c r="I82" s="114"/>
      <c r="J82" s="114"/>
      <c r="K82" s="114"/>
      <c r="L82" s="114"/>
      <c r="M82" s="114"/>
      <c r="N82" s="116"/>
    </row>
    <row r="83" spans="1:14" ht="69">
      <c r="A83" s="117"/>
      <c r="B83" s="118" t="s">
        <v>321</v>
      </c>
      <c r="C83" s="118" t="s">
        <v>322</v>
      </c>
      <c r="D83" s="114"/>
      <c r="E83" s="114" t="s">
        <v>166</v>
      </c>
      <c r="F83" s="115" t="str">
        <f t="shared" si="2"/>
        <v/>
      </c>
      <c r="G83" s="114"/>
      <c r="H83" s="114"/>
      <c r="I83" s="114"/>
      <c r="J83" s="114"/>
      <c r="K83" s="114"/>
      <c r="L83" s="114"/>
      <c r="M83" s="114"/>
      <c r="N83" s="116"/>
    </row>
    <row r="84" spans="1:14" ht="69">
      <c r="A84" s="117"/>
      <c r="B84" s="118" t="s">
        <v>323</v>
      </c>
      <c r="C84" s="118" t="s">
        <v>324</v>
      </c>
      <c r="D84" s="114"/>
      <c r="E84" s="114" t="s">
        <v>166</v>
      </c>
      <c r="F84" s="115" t="str">
        <f t="shared" si="2"/>
        <v/>
      </c>
      <c r="G84" s="114"/>
      <c r="H84" s="114"/>
      <c r="I84" s="114"/>
      <c r="J84" s="114"/>
      <c r="K84" s="114"/>
      <c r="L84" s="114"/>
      <c r="M84" s="114"/>
      <c r="N84" s="116"/>
    </row>
    <row r="85" spans="1:14" ht="69">
      <c r="A85" s="119" t="s">
        <v>173</v>
      </c>
      <c r="B85" s="118" t="s">
        <v>325</v>
      </c>
      <c r="C85" s="118" t="s">
        <v>326</v>
      </c>
      <c r="D85" s="114"/>
      <c r="E85" s="114" t="s">
        <v>166</v>
      </c>
      <c r="F85" s="115" t="str">
        <f t="shared" si="2"/>
        <v/>
      </c>
      <c r="G85" s="114"/>
      <c r="H85" s="114"/>
      <c r="I85" s="114"/>
      <c r="J85" s="114"/>
      <c r="K85" s="114"/>
      <c r="L85" s="114"/>
      <c r="M85" s="114"/>
      <c r="N85" s="116"/>
    </row>
    <row r="86" spans="1:14" ht="69">
      <c r="A86" s="119" t="s">
        <v>173</v>
      </c>
      <c r="B86" s="118" t="s">
        <v>327</v>
      </c>
      <c r="C86" s="118" t="s">
        <v>328</v>
      </c>
      <c r="D86" s="114"/>
      <c r="E86" s="114" t="s">
        <v>166</v>
      </c>
      <c r="F86" s="115" t="str">
        <f t="shared" si="2"/>
        <v/>
      </c>
      <c r="G86" s="114"/>
      <c r="H86" s="114"/>
      <c r="I86" s="114"/>
      <c r="J86" s="114"/>
      <c r="K86" s="114"/>
      <c r="L86" s="114"/>
      <c r="M86" s="114"/>
      <c r="N86" s="116"/>
    </row>
    <row r="87" spans="1:14" ht="69">
      <c r="A87" s="119" t="s">
        <v>173</v>
      </c>
      <c r="B87" s="118" t="s">
        <v>329</v>
      </c>
      <c r="C87" s="118" t="s">
        <v>330</v>
      </c>
      <c r="D87" s="114"/>
      <c r="E87" s="114" t="s">
        <v>166</v>
      </c>
      <c r="F87" s="115" t="str">
        <f t="shared" si="2"/>
        <v/>
      </c>
      <c r="G87" s="114"/>
      <c r="H87" s="114"/>
      <c r="I87" s="114"/>
      <c r="J87" s="114"/>
      <c r="K87" s="114"/>
      <c r="L87" s="114"/>
      <c r="M87" s="114"/>
      <c r="N87" s="116"/>
    </row>
    <row r="88" spans="1:14" ht="69">
      <c r="A88" s="119" t="s">
        <v>173</v>
      </c>
      <c r="B88" s="118" t="s">
        <v>331</v>
      </c>
      <c r="C88" s="118" t="s">
        <v>332</v>
      </c>
      <c r="D88" s="114"/>
      <c r="E88" s="114" t="s">
        <v>166</v>
      </c>
      <c r="F88" s="115" t="str">
        <f t="shared" si="2"/>
        <v/>
      </c>
      <c r="G88" s="114"/>
      <c r="H88" s="114"/>
      <c r="I88" s="114"/>
      <c r="J88" s="114"/>
      <c r="K88" s="114"/>
      <c r="L88" s="114"/>
      <c r="M88" s="114"/>
      <c r="N88" s="116"/>
    </row>
    <row r="89" spans="1:14" ht="69">
      <c r="A89" s="119" t="s">
        <v>173</v>
      </c>
      <c r="B89" s="118" t="s">
        <v>333</v>
      </c>
      <c r="C89" s="118" t="s">
        <v>334</v>
      </c>
      <c r="D89" s="114"/>
      <c r="E89" s="114" t="s">
        <v>166</v>
      </c>
      <c r="F89" s="115" t="str">
        <f t="shared" si="2"/>
        <v/>
      </c>
      <c r="G89" s="114"/>
      <c r="H89" s="114"/>
      <c r="I89" s="114"/>
      <c r="J89" s="114"/>
      <c r="K89" s="114"/>
      <c r="L89" s="114"/>
      <c r="M89" s="114"/>
      <c r="N89" s="116"/>
    </row>
    <row r="90" spans="1:14" ht="69">
      <c r="A90" s="119" t="s">
        <v>173</v>
      </c>
      <c r="B90" s="118" t="s">
        <v>335</v>
      </c>
      <c r="C90" s="118" t="s">
        <v>336</v>
      </c>
      <c r="D90" s="114"/>
      <c r="E90" s="114" t="s">
        <v>166</v>
      </c>
      <c r="F90" s="115" t="str">
        <f t="shared" si="2"/>
        <v/>
      </c>
      <c r="G90" s="114"/>
      <c r="H90" s="114"/>
      <c r="I90" s="114"/>
      <c r="J90" s="114"/>
      <c r="K90" s="114"/>
      <c r="L90" s="114"/>
      <c r="M90" s="114"/>
      <c r="N90" s="116"/>
    </row>
    <row r="91" spans="1:14" ht="69">
      <c r="A91" s="117"/>
      <c r="B91" s="118" t="s">
        <v>337</v>
      </c>
      <c r="C91" s="118" t="s">
        <v>338</v>
      </c>
      <c r="D91" s="114"/>
      <c r="E91" s="114" t="s">
        <v>166</v>
      </c>
      <c r="F91" s="115" t="str">
        <f t="shared" si="2"/>
        <v/>
      </c>
      <c r="G91" s="114"/>
      <c r="H91" s="114"/>
      <c r="I91" s="114"/>
      <c r="J91" s="114"/>
      <c r="K91" s="114"/>
      <c r="L91" s="114"/>
      <c r="M91" s="114"/>
      <c r="N91" s="116"/>
    </row>
    <row r="92" spans="1:14" ht="69">
      <c r="A92" s="117"/>
      <c r="B92" s="118" t="s">
        <v>339</v>
      </c>
      <c r="C92" s="118" t="s">
        <v>340</v>
      </c>
      <c r="D92" s="114"/>
      <c r="E92" s="114" t="s">
        <v>166</v>
      </c>
      <c r="F92" s="115" t="str">
        <f t="shared" si="2"/>
        <v/>
      </c>
      <c r="G92" s="114"/>
      <c r="H92" s="114"/>
      <c r="I92" s="114"/>
      <c r="J92" s="114"/>
      <c r="K92" s="114"/>
      <c r="L92" s="114"/>
      <c r="M92" s="114"/>
      <c r="N92" s="116"/>
    </row>
    <row r="93" spans="1:14" ht="69">
      <c r="A93" s="117"/>
      <c r="B93" s="118" t="s">
        <v>341</v>
      </c>
      <c r="C93" s="118" t="s">
        <v>342</v>
      </c>
      <c r="D93" s="114"/>
      <c r="E93" s="114" t="s">
        <v>166</v>
      </c>
      <c r="F93" s="115" t="str">
        <f t="shared" si="2"/>
        <v/>
      </c>
      <c r="G93" s="114"/>
      <c r="H93" s="114"/>
      <c r="I93" s="114"/>
      <c r="J93" s="114"/>
      <c r="K93" s="114"/>
      <c r="L93" s="114"/>
      <c r="M93" s="114"/>
      <c r="N93" s="116"/>
    </row>
    <row r="94" spans="1:14" ht="69">
      <c r="A94" s="117"/>
      <c r="B94" s="118" t="s">
        <v>343</v>
      </c>
      <c r="C94" s="118" t="s">
        <v>344</v>
      </c>
      <c r="D94" s="114"/>
      <c r="E94" s="114" t="s">
        <v>166</v>
      </c>
      <c r="F94" s="115" t="str">
        <f t="shared" si="2"/>
        <v/>
      </c>
      <c r="G94" s="114"/>
      <c r="H94" s="114"/>
      <c r="I94" s="114"/>
      <c r="J94" s="114"/>
      <c r="K94" s="114"/>
      <c r="L94" s="114"/>
      <c r="M94" s="114"/>
      <c r="N94" s="116"/>
    </row>
    <row r="95" spans="1:14" ht="86.25">
      <c r="A95" s="117"/>
      <c r="B95" s="118" t="s">
        <v>345</v>
      </c>
      <c r="C95" s="118" t="s">
        <v>346</v>
      </c>
      <c r="D95" s="120" t="s">
        <v>163</v>
      </c>
      <c r="E95" s="120" t="s">
        <v>163</v>
      </c>
      <c r="F95" s="120" t="s">
        <v>163</v>
      </c>
      <c r="G95" s="120" t="s">
        <v>163</v>
      </c>
      <c r="H95" s="120" t="s">
        <v>163</v>
      </c>
      <c r="I95" s="120" t="s">
        <v>163</v>
      </c>
      <c r="J95" s="120" t="s">
        <v>163</v>
      </c>
      <c r="K95" s="120" t="s">
        <v>163</v>
      </c>
      <c r="L95" s="120" t="s">
        <v>163</v>
      </c>
      <c r="M95" s="120" t="s">
        <v>163</v>
      </c>
      <c r="N95" s="120" t="s">
        <v>163</v>
      </c>
    </row>
    <row r="96" spans="1:14" ht="69">
      <c r="A96" s="117"/>
      <c r="B96" s="118" t="s">
        <v>347</v>
      </c>
      <c r="C96" s="118" t="s">
        <v>348</v>
      </c>
      <c r="D96" s="114"/>
      <c r="E96" s="114" t="s">
        <v>166</v>
      </c>
      <c r="F96" s="115" t="str">
        <f t="shared" si="2"/>
        <v/>
      </c>
      <c r="G96" s="114"/>
      <c r="H96" s="114"/>
      <c r="I96" s="114"/>
      <c r="J96" s="114"/>
      <c r="K96" s="114"/>
      <c r="L96" s="114"/>
      <c r="M96" s="114"/>
      <c r="N96" s="116"/>
    </row>
    <row r="97" spans="1:14" ht="69">
      <c r="A97" s="117"/>
      <c r="B97" s="118" t="s">
        <v>349</v>
      </c>
      <c r="C97" s="118" t="s">
        <v>350</v>
      </c>
      <c r="D97" s="114"/>
      <c r="E97" s="114" t="s">
        <v>166</v>
      </c>
      <c r="F97" s="115" t="str">
        <f t="shared" si="2"/>
        <v/>
      </c>
      <c r="G97" s="114"/>
      <c r="H97" s="114"/>
      <c r="I97" s="114"/>
      <c r="J97" s="114"/>
      <c r="K97" s="114"/>
      <c r="L97" s="114"/>
      <c r="M97" s="114"/>
      <c r="N97" s="116"/>
    </row>
    <row r="98" spans="1:14" ht="69">
      <c r="A98" s="117"/>
      <c r="B98" s="118" t="s">
        <v>351</v>
      </c>
      <c r="C98" s="118" t="s">
        <v>352</v>
      </c>
      <c r="D98" s="114"/>
      <c r="E98" s="114" t="s">
        <v>166</v>
      </c>
      <c r="F98" s="115" t="str">
        <f t="shared" si="2"/>
        <v/>
      </c>
      <c r="G98" s="114"/>
      <c r="H98" s="114"/>
      <c r="I98" s="114"/>
      <c r="J98" s="114"/>
      <c r="K98" s="114"/>
      <c r="L98" s="114"/>
      <c r="M98" s="114"/>
      <c r="N98" s="116"/>
    </row>
    <row r="99" spans="1:14" ht="69">
      <c r="A99" s="117"/>
      <c r="B99" s="118" t="s">
        <v>353</v>
      </c>
      <c r="C99" s="118" t="s">
        <v>354</v>
      </c>
      <c r="D99" s="114"/>
      <c r="E99" s="114" t="s">
        <v>166</v>
      </c>
      <c r="F99" s="115" t="str">
        <f t="shared" si="2"/>
        <v/>
      </c>
      <c r="G99" s="114"/>
      <c r="H99" s="114"/>
      <c r="I99" s="114"/>
      <c r="J99" s="114"/>
      <c r="K99" s="114"/>
      <c r="L99" s="114"/>
      <c r="M99" s="114"/>
      <c r="N99" s="116"/>
    </row>
    <row r="100" spans="1:14" ht="69">
      <c r="A100" s="117"/>
      <c r="B100" s="118" t="s">
        <v>355</v>
      </c>
      <c r="C100" s="118" t="s">
        <v>356</v>
      </c>
      <c r="D100" s="114"/>
      <c r="E100" s="114" t="s">
        <v>166</v>
      </c>
      <c r="F100" s="115" t="str">
        <f t="shared" si="2"/>
        <v/>
      </c>
      <c r="G100" s="114"/>
      <c r="H100" s="114"/>
      <c r="I100" s="114"/>
      <c r="J100" s="114"/>
      <c r="K100" s="114"/>
      <c r="L100" s="114"/>
      <c r="M100" s="114"/>
      <c r="N100" s="116"/>
    </row>
    <row r="101" spans="1:14" ht="69">
      <c r="A101" s="117"/>
      <c r="B101" s="118" t="s">
        <v>357</v>
      </c>
      <c r="C101" s="118" t="s">
        <v>358</v>
      </c>
      <c r="D101" s="114"/>
      <c r="E101" s="114" t="s">
        <v>166</v>
      </c>
      <c r="F101" s="115" t="str">
        <f t="shared" si="2"/>
        <v/>
      </c>
      <c r="G101" s="114"/>
      <c r="H101" s="114"/>
      <c r="I101" s="114"/>
      <c r="J101" s="114"/>
      <c r="K101" s="114"/>
      <c r="L101" s="114"/>
      <c r="M101" s="114"/>
      <c r="N101" s="116"/>
    </row>
    <row r="102" spans="1:14" ht="51.75">
      <c r="A102" s="117"/>
      <c r="B102" s="118" t="s">
        <v>359</v>
      </c>
      <c r="C102" s="118" t="s">
        <v>360</v>
      </c>
      <c r="D102" s="120" t="s">
        <v>163</v>
      </c>
      <c r="E102" s="120" t="s">
        <v>163</v>
      </c>
      <c r="F102" s="120" t="s">
        <v>163</v>
      </c>
      <c r="G102" s="120" t="s">
        <v>163</v>
      </c>
      <c r="H102" s="120" t="s">
        <v>163</v>
      </c>
      <c r="I102" s="120" t="s">
        <v>163</v>
      </c>
      <c r="J102" s="120" t="s">
        <v>163</v>
      </c>
      <c r="K102" s="120" t="s">
        <v>163</v>
      </c>
      <c r="L102" s="120" t="s">
        <v>163</v>
      </c>
      <c r="M102" s="120" t="s">
        <v>163</v>
      </c>
      <c r="N102" s="120" t="s">
        <v>163</v>
      </c>
    </row>
    <row r="103" spans="1:14" ht="69">
      <c r="A103" s="117"/>
      <c r="B103" s="118" t="s">
        <v>361</v>
      </c>
      <c r="C103" s="118" t="s">
        <v>362</v>
      </c>
      <c r="D103" s="114"/>
      <c r="E103" s="114" t="s">
        <v>166</v>
      </c>
      <c r="F103" s="115" t="str">
        <f t="shared" si="2"/>
        <v/>
      </c>
      <c r="G103" s="114"/>
      <c r="H103" s="114"/>
      <c r="I103" s="114"/>
      <c r="J103" s="114"/>
      <c r="K103" s="114"/>
      <c r="L103" s="114"/>
      <c r="M103" s="114"/>
      <c r="N103" s="116"/>
    </row>
    <row r="104" spans="1:14" ht="69">
      <c r="A104" s="117"/>
      <c r="B104" s="118" t="s">
        <v>363</v>
      </c>
      <c r="C104" s="118" t="s">
        <v>364</v>
      </c>
      <c r="D104" s="114"/>
      <c r="E104" s="114" t="s">
        <v>166</v>
      </c>
      <c r="F104" s="115" t="str">
        <f t="shared" si="2"/>
        <v/>
      </c>
      <c r="G104" s="114"/>
      <c r="H104" s="114"/>
      <c r="I104" s="114"/>
      <c r="J104" s="114"/>
      <c r="K104" s="114"/>
      <c r="L104" s="114"/>
      <c r="M104" s="114"/>
      <c r="N104" s="116"/>
    </row>
    <row r="105" spans="1:14" ht="69">
      <c r="A105" s="117"/>
      <c r="B105" s="118" t="s">
        <v>365</v>
      </c>
      <c r="C105" s="118" t="s">
        <v>366</v>
      </c>
      <c r="D105" s="114"/>
      <c r="E105" s="114" t="s">
        <v>166</v>
      </c>
      <c r="F105" s="115" t="str">
        <f t="shared" si="2"/>
        <v/>
      </c>
      <c r="G105" s="114"/>
      <c r="H105" s="114"/>
      <c r="I105" s="114"/>
      <c r="J105" s="114"/>
      <c r="K105" s="114"/>
      <c r="L105" s="114"/>
      <c r="M105" s="114"/>
      <c r="N105" s="116"/>
    </row>
    <row r="106" spans="1:14" ht="69">
      <c r="A106" s="117"/>
      <c r="B106" s="118" t="s">
        <v>367</v>
      </c>
      <c r="C106" s="118" t="s">
        <v>368</v>
      </c>
      <c r="D106" s="114"/>
      <c r="E106" s="114" t="s">
        <v>166</v>
      </c>
      <c r="F106" s="115" t="str">
        <f t="shared" si="2"/>
        <v/>
      </c>
      <c r="G106" s="114"/>
      <c r="H106" s="114"/>
      <c r="I106" s="114"/>
      <c r="J106" s="114"/>
      <c r="K106" s="114"/>
      <c r="L106" s="114"/>
      <c r="M106" s="114"/>
      <c r="N106" s="116"/>
    </row>
    <row r="107" spans="1:14" ht="69">
      <c r="A107" s="117"/>
      <c r="B107" s="118" t="s">
        <v>369</v>
      </c>
      <c r="C107" s="118" t="s">
        <v>370</v>
      </c>
      <c r="D107" s="114"/>
      <c r="E107" s="114" t="s">
        <v>166</v>
      </c>
      <c r="F107" s="115" t="str">
        <f t="shared" si="2"/>
        <v/>
      </c>
      <c r="G107" s="114"/>
      <c r="H107" s="114"/>
      <c r="I107" s="114"/>
      <c r="J107" s="114"/>
      <c r="K107" s="114"/>
      <c r="L107" s="114"/>
      <c r="M107" s="114"/>
      <c r="N107" s="116"/>
    </row>
    <row r="108" spans="1:14" ht="69">
      <c r="A108" s="117"/>
      <c r="B108" s="118" t="s">
        <v>371</v>
      </c>
      <c r="C108" s="118" t="s">
        <v>372</v>
      </c>
      <c r="D108" s="114"/>
      <c r="E108" s="114" t="s">
        <v>166</v>
      </c>
      <c r="F108" s="115" t="str">
        <f t="shared" si="2"/>
        <v/>
      </c>
      <c r="G108" s="114"/>
      <c r="H108" s="114"/>
      <c r="I108" s="114"/>
      <c r="J108" s="114"/>
      <c r="K108" s="114"/>
      <c r="L108" s="114"/>
      <c r="M108" s="114"/>
      <c r="N108" s="116"/>
    </row>
    <row r="109" spans="1:14" ht="69">
      <c r="A109" s="117"/>
      <c r="B109" s="118" t="s">
        <v>373</v>
      </c>
      <c r="C109" s="118" t="s">
        <v>374</v>
      </c>
      <c r="D109" s="114"/>
      <c r="E109" s="114" t="s">
        <v>166</v>
      </c>
      <c r="F109" s="115" t="str">
        <f t="shared" si="2"/>
        <v/>
      </c>
      <c r="G109" s="114"/>
      <c r="H109" s="114"/>
      <c r="I109" s="114"/>
      <c r="J109" s="114"/>
      <c r="K109" s="114"/>
      <c r="L109" s="114"/>
      <c r="M109" s="114"/>
      <c r="N109" s="116"/>
    </row>
    <row r="110" spans="1:14" ht="103.5">
      <c r="A110" s="117"/>
      <c r="B110" s="118" t="s">
        <v>375</v>
      </c>
      <c r="C110" s="118" t="s">
        <v>376</v>
      </c>
      <c r="D110" s="114"/>
      <c r="E110" s="114" t="s">
        <v>166</v>
      </c>
      <c r="F110" s="115" t="str">
        <f t="shared" si="2"/>
        <v/>
      </c>
      <c r="G110" s="114"/>
      <c r="H110" s="114"/>
      <c r="I110" s="114"/>
      <c r="J110" s="114"/>
      <c r="K110" s="114"/>
      <c r="L110" s="114"/>
      <c r="M110" s="114"/>
      <c r="N110" s="116"/>
    </row>
    <row r="111" spans="1:14" ht="103.5">
      <c r="A111" s="117"/>
      <c r="B111" s="118" t="s">
        <v>377</v>
      </c>
      <c r="C111" s="118" t="s">
        <v>378</v>
      </c>
      <c r="D111" s="114"/>
      <c r="E111" s="114" t="s">
        <v>166</v>
      </c>
      <c r="F111" s="115" t="str">
        <f t="shared" si="2"/>
        <v/>
      </c>
      <c r="G111" s="114"/>
      <c r="H111" s="114"/>
      <c r="I111" s="114"/>
      <c r="J111" s="114"/>
      <c r="K111" s="114"/>
      <c r="L111" s="114"/>
      <c r="M111" s="114"/>
      <c r="N111" s="116"/>
    </row>
    <row r="112" spans="1:14" ht="30">
      <c r="A112" s="117"/>
      <c r="B112" s="121" t="s">
        <v>379</v>
      </c>
      <c r="C112" s="121" t="s">
        <v>380</v>
      </c>
      <c r="D112" s="111" t="s">
        <v>163</v>
      </c>
      <c r="E112" s="111" t="s">
        <v>163</v>
      </c>
      <c r="F112" s="111" t="s">
        <v>163</v>
      </c>
      <c r="G112" s="111" t="s">
        <v>163</v>
      </c>
      <c r="H112" s="111" t="s">
        <v>163</v>
      </c>
      <c r="I112" s="111" t="s">
        <v>163</v>
      </c>
      <c r="J112" s="111" t="s">
        <v>163</v>
      </c>
      <c r="K112" s="111" t="s">
        <v>163</v>
      </c>
      <c r="L112" s="111" t="s">
        <v>163</v>
      </c>
      <c r="M112" s="111" t="s">
        <v>163</v>
      </c>
      <c r="N112" s="111" t="s">
        <v>163</v>
      </c>
    </row>
    <row r="113" spans="1:14" ht="86.25">
      <c r="A113" s="117"/>
      <c r="B113" s="118" t="s">
        <v>381</v>
      </c>
      <c r="C113" s="118" t="s">
        <v>382</v>
      </c>
      <c r="D113" s="114"/>
      <c r="E113" s="114" t="s">
        <v>166</v>
      </c>
      <c r="F113" s="115" t="str">
        <f t="shared" ref="F113:F116" si="3">IF($G$2="Yes","Compliant","")</f>
        <v/>
      </c>
      <c r="G113" s="114"/>
      <c r="H113" s="114"/>
      <c r="I113" s="114"/>
      <c r="J113" s="114"/>
      <c r="K113" s="114"/>
      <c r="L113" s="114"/>
      <c r="M113" s="114"/>
      <c r="N113" s="116"/>
    </row>
    <row r="114" spans="1:14" ht="103.5">
      <c r="A114" s="117"/>
      <c r="B114" s="118" t="s">
        <v>383</v>
      </c>
      <c r="C114" s="118" t="s">
        <v>384</v>
      </c>
      <c r="D114" s="114"/>
      <c r="E114" s="114" t="s">
        <v>166</v>
      </c>
      <c r="F114" s="115" t="str">
        <f t="shared" si="3"/>
        <v/>
      </c>
      <c r="G114" s="114"/>
      <c r="H114" s="114"/>
      <c r="I114" s="114"/>
      <c r="J114" s="114"/>
      <c r="K114" s="114"/>
      <c r="L114" s="114"/>
      <c r="M114" s="114"/>
      <c r="N114" s="116"/>
    </row>
    <row r="115" spans="1:14" ht="69">
      <c r="A115" s="117"/>
      <c r="B115" s="118" t="s">
        <v>385</v>
      </c>
      <c r="C115" s="118" t="s">
        <v>386</v>
      </c>
      <c r="D115" s="114"/>
      <c r="E115" s="114" t="s">
        <v>166</v>
      </c>
      <c r="F115" s="115" t="str">
        <f t="shared" si="3"/>
        <v/>
      </c>
      <c r="G115" s="114"/>
      <c r="H115" s="114"/>
      <c r="I115" s="114"/>
      <c r="J115" s="114"/>
      <c r="K115" s="114"/>
      <c r="L115" s="114"/>
      <c r="M115" s="114"/>
      <c r="N115" s="116"/>
    </row>
    <row r="116" spans="1:14" ht="69">
      <c r="A116" s="117"/>
      <c r="B116" s="118" t="s">
        <v>387</v>
      </c>
      <c r="C116" s="118" t="s">
        <v>255</v>
      </c>
      <c r="D116" s="114"/>
      <c r="E116" s="114" t="s">
        <v>166</v>
      </c>
      <c r="F116" s="115" t="str">
        <f t="shared" si="3"/>
        <v/>
      </c>
      <c r="G116" s="114"/>
      <c r="H116" s="114"/>
      <c r="I116" s="114"/>
      <c r="J116" s="114"/>
      <c r="K116" s="114"/>
      <c r="L116" s="114"/>
      <c r="M116" s="114"/>
      <c r="N116" s="116"/>
    </row>
    <row r="117" spans="1:14" ht="17.25">
      <c r="A117" s="117"/>
      <c r="B117" s="121" t="s">
        <v>388</v>
      </c>
      <c r="C117" s="121" t="s">
        <v>389</v>
      </c>
      <c r="D117" s="111" t="s">
        <v>163</v>
      </c>
      <c r="E117" s="111" t="s">
        <v>163</v>
      </c>
      <c r="F117" s="111" t="s">
        <v>163</v>
      </c>
      <c r="G117" s="111" t="s">
        <v>163</v>
      </c>
      <c r="H117" s="111" t="s">
        <v>163</v>
      </c>
      <c r="I117" s="111" t="s">
        <v>163</v>
      </c>
      <c r="J117" s="111" t="s">
        <v>163</v>
      </c>
      <c r="K117" s="111" t="s">
        <v>163</v>
      </c>
      <c r="L117" s="111" t="s">
        <v>163</v>
      </c>
      <c r="M117" s="111" t="s">
        <v>163</v>
      </c>
      <c r="N117" s="111" t="s">
        <v>163</v>
      </c>
    </row>
    <row r="118" spans="1:14" ht="69">
      <c r="A118" s="117"/>
      <c r="B118" s="118" t="s">
        <v>390</v>
      </c>
      <c r="C118" s="118" t="s">
        <v>391</v>
      </c>
      <c r="D118" s="114"/>
      <c r="E118" s="114" t="s">
        <v>166</v>
      </c>
      <c r="F118" s="115" t="str">
        <f t="shared" ref="F118:F130" si="4">IF($G$2="Yes","Compliant","")</f>
        <v/>
      </c>
      <c r="G118" s="114"/>
      <c r="H118" s="114"/>
      <c r="I118" s="114"/>
      <c r="J118" s="114"/>
      <c r="K118" s="114"/>
      <c r="L118" s="114"/>
      <c r="M118" s="114"/>
      <c r="N118" s="116"/>
    </row>
    <row r="119" spans="1:14" ht="69">
      <c r="A119" s="117"/>
      <c r="B119" s="118" t="s">
        <v>392</v>
      </c>
      <c r="C119" s="118" t="s">
        <v>393</v>
      </c>
      <c r="D119" s="114"/>
      <c r="E119" s="114" t="s">
        <v>166</v>
      </c>
      <c r="F119" s="115" t="str">
        <f t="shared" si="4"/>
        <v/>
      </c>
      <c r="G119" s="114"/>
      <c r="H119" s="114"/>
      <c r="I119" s="114"/>
      <c r="J119" s="114"/>
      <c r="K119" s="114"/>
      <c r="L119" s="114"/>
      <c r="M119" s="114"/>
      <c r="N119" s="116"/>
    </row>
    <row r="120" spans="1:14" ht="86.25">
      <c r="A120" s="117"/>
      <c r="B120" s="118" t="s">
        <v>394</v>
      </c>
      <c r="C120" s="118" t="s">
        <v>395</v>
      </c>
      <c r="D120" s="114"/>
      <c r="E120" s="114" t="s">
        <v>166</v>
      </c>
      <c r="F120" s="115" t="str">
        <f t="shared" si="4"/>
        <v/>
      </c>
      <c r="G120" s="114"/>
      <c r="H120" s="114"/>
      <c r="I120" s="114"/>
      <c r="J120" s="114"/>
      <c r="K120" s="114"/>
      <c r="L120" s="114"/>
      <c r="M120" s="114"/>
      <c r="N120" s="116"/>
    </row>
    <row r="121" spans="1:14" ht="86.25">
      <c r="A121" s="119" t="s">
        <v>173</v>
      </c>
      <c r="B121" s="118" t="s">
        <v>396</v>
      </c>
      <c r="C121" s="118" t="s">
        <v>397</v>
      </c>
      <c r="D121" s="120" t="s">
        <v>163</v>
      </c>
      <c r="E121" s="120" t="s">
        <v>163</v>
      </c>
      <c r="F121" s="120" t="s">
        <v>163</v>
      </c>
      <c r="G121" s="120" t="s">
        <v>163</v>
      </c>
      <c r="H121" s="120" t="s">
        <v>163</v>
      </c>
      <c r="I121" s="120" t="s">
        <v>163</v>
      </c>
      <c r="J121" s="120" t="s">
        <v>163</v>
      </c>
      <c r="K121" s="120" t="s">
        <v>163</v>
      </c>
      <c r="L121" s="120" t="s">
        <v>163</v>
      </c>
      <c r="M121" s="120" t="s">
        <v>163</v>
      </c>
      <c r="N121" s="120" t="s">
        <v>163</v>
      </c>
    </row>
    <row r="122" spans="1:14" ht="69">
      <c r="A122" s="117"/>
      <c r="B122" s="118" t="s">
        <v>398</v>
      </c>
      <c r="C122" s="118" t="s">
        <v>399</v>
      </c>
      <c r="D122" s="114"/>
      <c r="E122" s="114" t="s">
        <v>166</v>
      </c>
      <c r="F122" s="115" t="str">
        <f t="shared" si="4"/>
        <v/>
      </c>
      <c r="G122" s="114"/>
      <c r="H122" s="114"/>
      <c r="I122" s="114"/>
      <c r="J122" s="114"/>
      <c r="K122" s="114"/>
      <c r="L122" s="114"/>
      <c r="M122" s="114"/>
      <c r="N122" s="116"/>
    </row>
    <row r="123" spans="1:14" ht="69">
      <c r="A123" s="117"/>
      <c r="B123" s="118" t="s">
        <v>400</v>
      </c>
      <c r="C123" s="118" t="s">
        <v>288</v>
      </c>
      <c r="D123" s="114"/>
      <c r="E123" s="114" t="s">
        <v>166</v>
      </c>
      <c r="F123" s="115" t="str">
        <f t="shared" si="4"/>
        <v/>
      </c>
      <c r="G123" s="114"/>
      <c r="H123" s="114"/>
      <c r="I123" s="114"/>
      <c r="J123" s="114"/>
      <c r="K123" s="114"/>
      <c r="L123" s="114"/>
      <c r="M123" s="114"/>
      <c r="N123" s="116"/>
    </row>
    <row r="124" spans="1:14" ht="69">
      <c r="A124" s="119" t="s">
        <v>173</v>
      </c>
      <c r="B124" s="118" t="s">
        <v>401</v>
      </c>
      <c r="C124" s="118" t="s">
        <v>292</v>
      </c>
      <c r="D124" s="114"/>
      <c r="E124" s="114" t="s">
        <v>166</v>
      </c>
      <c r="F124" s="115" t="str">
        <f t="shared" si="4"/>
        <v/>
      </c>
      <c r="G124" s="114"/>
      <c r="H124" s="114"/>
      <c r="I124" s="114"/>
      <c r="J124" s="114"/>
      <c r="K124" s="114"/>
      <c r="L124" s="114"/>
      <c r="M124" s="114"/>
      <c r="N124" s="116"/>
    </row>
    <row r="125" spans="1:14" ht="69">
      <c r="A125" s="117"/>
      <c r="B125" s="118" t="s">
        <v>402</v>
      </c>
      <c r="C125" s="118" t="s">
        <v>403</v>
      </c>
      <c r="D125" s="114"/>
      <c r="E125" s="114" t="s">
        <v>166</v>
      </c>
      <c r="F125" s="115" t="str">
        <f t="shared" si="4"/>
        <v/>
      </c>
      <c r="G125" s="114"/>
      <c r="H125" s="114"/>
      <c r="I125" s="114"/>
      <c r="J125" s="114"/>
      <c r="K125" s="114"/>
      <c r="L125" s="114"/>
      <c r="M125" s="114"/>
      <c r="N125" s="116"/>
    </row>
    <row r="126" spans="1:14" ht="207">
      <c r="A126" s="119" t="s">
        <v>173</v>
      </c>
      <c r="B126" s="118" t="s">
        <v>404</v>
      </c>
      <c r="C126" s="118" t="s">
        <v>405</v>
      </c>
      <c r="D126" s="114"/>
      <c r="E126" s="114" t="s">
        <v>166</v>
      </c>
      <c r="F126" s="115" t="str">
        <f t="shared" si="4"/>
        <v/>
      </c>
      <c r="G126" s="114"/>
      <c r="H126" s="114"/>
      <c r="I126" s="114"/>
      <c r="J126" s="114"/>
      <c r="K126" s="114"/>
      <c r="L126" s="114"/>
      <c r="M126" s="114"/>
      <c r="N126" s="116"/>
    </row>
    <row r="127" spans="1:14" ht="69">
      <c r="A127" s="119" t="s">
        <v>173</v>
      </c>
      <c r="B127" s="118" t="s">
        <v>406</v>
      </c>
      <c r="C127" s="118" t="s">
        <v>407</v>
      </c>
      <c r="D127" s="114"/>
      <c r="E127" s="114" t="s">
        <v>166</v>
      </c>
      <c r="F127" s="115" t="str">
        <f t="shared" si="4"/>
        <v/>
      </c>
      <c r="G127" s="114"/>
      <c r="H127" s="114"/>
      <c r="I127" s="114"/>
      <c r="J127" s="114"/>
      <c r="K127" s="114"/>
      <c r="L127" s="114"/>
      <c r="M127" s="114"/>
      <c r="N127" s="116"/>
    </row>
    <row r="128" spans="1:14" ht="69">
      <c r="A128" s="117"/>
      <c r="B128" s="118" t="s">
        <v>408</v>
      </c>
      <c r="C128" s="118" t="s">
        <v>342</v>
      </c>
      <c r="D128" s="114"/>
      <c r="E128" s="114" t="s">
        <v>166</v>
      </c>
      <c r="F128" s="115" t="str">
        <f t="shared" si="4"/>
        <v/>
      </c>
      <c r="G128" s="114"/>
      <c r="H128" s="114"/>
      <c r="I128" s="114"/>
      <c r="J128" s="114"/>
      <c r="K128" s="114"/>
      <c r="L128" s="114"/>
      <c r="M128" s="114"/>
      <c r="N128" s="116"/>
    </row>
    <row r="129" spans="1:14" ht="69">
      <c r="A129" s="117"/>
      <c r="B129" s="118" t="s">
        <v>409</v>
      </c>
      <c r="C129" s="118" t="s">
        <v>410</v>
      </c>
      <c r="D129" s="114"/>
      <c r="E129" s="114" t="s">
        <v>166</v>
      </c>
      <c r="F129" s="115" t="str">
        <f t="shared" si="4"/>
        <v/>
      </c>
      <c r="G129" s="114"/>
      <c r="H129" s="114"/>
      <c r="I129" s="114"/>
      <c r="J129" s="114"/>
      <c r="K129" s="114"/>
      <c r="L129" s="114"/>
      <c r="M129" s="114"/>
      <c r="N129" s="116"/>
    </row>
    <row r="130" spans="1:14" ht="69">
      <c r="A130" s="117"/>
      <c r="B130" s="118" t="s">
        <v>411</v>
      </c>
      <c r="C130" s="118" t="s">
        <v>412</v>
      </c>
      <c r="D130" s="114"/>
      <c r="E130" s="114" t="s">
        <v>166</v>
      </c>
      <c r="F130" s="115" t="str">
        <f t="shared" si="4"/>
        <v/>
      </c>
      <c r="G130" s="114"/>
      <c r="H130" s="114"/>
      <c r="I130" s="114"/>
      <c r="J130" s="114"/>
      <c r="K130" s="114"/>
      <c r="L130" s="114"/>
      <c r="M130" s="114"/>
      <c r="N130" s="116"/>
    </row>
    <row r="131" spans="1:14" ht="17.25">
      <c r="A131" s="117"/>
      <c r="B131" s="121" t="s">
        <v>413</v>
      </c>
      <c r="C131" s="121" t="s">
        <v>414</v>
      </c>
      <c r="D131" s="111" t="s">
        <v>163</v>
      </c>
      <c r="E131" s="111" t="s">
        <v>163</v>
      </c>
      <c r="F131" s="111" t="s">
        <v>163</v>
      </c>
      <c r="G131" s="111" t="s">
        <v>163</v>
      </c>
      <c r="H131" s="111" t="s">
        <v>163</v>
      </c>
      <c r="I131" s="111" t="s">
        <v>163</v>
      </c>
      <c r="J131" s="111" t="s">
        <v>163</v>
      </c>
      <c r="K131" s="111" t="s">
        <v>163</v>
      </c>
      <c r="L131" s="111" t="s">
        <v>163</v>
      </c>
      <c r="M131" s="111" t="s">
        <v>163</v>
      </c>
      <c r="N131" s="111" t="s">
        <v>163</v>
      </c>
    </row>
    <row r="132" spans="1:14" ht="86.25">
      <c r="A132" s="117"/>
      <c r="B132" s="118" t="s">
        <v>415</v>
      </c>
      <c r="C132" s="118" t="s">
        <v>416</v>
      </c>
      <c r="D132" s="114"/>
      <c r="E132" s="114" t="s">
        <v>166</v>
      </c>
      <c r="F132" s="115" t="str">
        <f t="shared" ref="F132:F141" si="5">IF($G$2="Yes","Compliant","")</f>
        <v/>
      </c>
      <c r="G132" s="114"/>
      <c r="H132" s="114"/>
      <c r="I132" s="114"/>
      <c r="J132" s="114"/>
      <c r="K132" s="114"/>
      <c r="L132" s="114"/>
      <c r="M132" s="114"/>
      <c r="N132" s="116"/>
    </row>
    <row r="133" spans="1:14" ht="34.5">
      <c r="A133" s="119" t="s">
        <v>173</v>
      </c>
      <c r="B133" s="118" t="s">
        <v>417</v>
      </c>
      <c r="C133" s="118" t="s">
        <v>418</v>
      </c>
      <c r="D133" s="120" t="s">
        <v>163</v>
      </c>
      <c r="E133" s="120" t="s">
        <v>163</v>
      </c>
      <c r="F133" s="120" t="s">
        <v>163</v>
      </c>
      <c r="G133" s="120" t="s">
        <v>163</v>
      </c>
      <c r="H133" s="120" t="s">
        <v>163</v>
      </c>
      <c r="I133" s="120" t="s">
        <v>163</v>
      </c>
      <c r="J133" s="120" t="s">
        <v>163</v>
      </c>
      <c r="K133" s="120" t="s">
        <v>163</v>
      </c>
      <c r="L133" s="120" t="s">
        <v>163</v>
      </c>
      <c r="M133" s="120" t="s">
        <v>163</v>
      </c>
      <c r="N133" s="120" t="s">
        <v>163</v>
      </c>
    </row>
    <row r="134" spans="1:14" ht="69">
      <c r="A134" s="117"/>
      <c r="B134" s="118" t="s">
        <v>419</v>
      </c>
      <c r="C134" s="118" t="s">
        <v>420</v>
      </c>
      <c r="D134" s="114"/>
      <c r="E134" s="114" t="s">
        <v>166</v>
      </c>
      <c r="F134" s="115" t="str">
        <f t="shared" si="5"/>
        <v/>
      </c>
      <c r="G134" s="114"/>
      <c r="H134" s="114"/>
      <c r="I134" s="114"/>
      <c r="J134" s="114"/>
      <c r="K134" s="114"/>
      <c r="L134" s="114"/>
      <c r="M134" s="114"/>
      <c r="N134" s="116"/>
    </row>
    <row r="135" spans="1:14" ht="69">
      <c r="A135" s="119" t="s">
        <v>173</v>
      </c>
      <c r="B135" s="118" t="s">
        <v>421</v>
      </c>
      <c r="C135" s="118" t="s">
        <v>422</v>
      </c>
      <c r="D135" s="114"/>
      <c r="E135" s="114" t="s">
        <v>166</v>
      </c>
      <c r="F135" s="115" t="str">
        <f t="shared" si="5"/>
        <v/>
      </c>
      <c r="G135" s="114"/>
      <c r="H135" s="114"/>
      <c r="I135" s="114"/>
      <c r="J135" s="114"/>
      <c r="K135" s="114"/>
      <c r="L135" s="114"/>
      <c r="M135" s="114"/>
      <c r="N135" s="116"/>
    </row>
    <row r="136" spans="1:14" ht="69">
      <c r="A136" s="117"/>
      <c r="B136" s="118" t="s">
        <v>423</v>
      </c>
      <c r="C136" s="118" t="s">
        <v>424</v>
      </c>
      <c r="D136" s="114"/>
      <c r="E136" s="114" t="s">
        <v>166</v>
      </c>
      <c r="F136" s="115" t="str">
        <f t="shared" si="5"/>
        <v/>
      </c>
      <c r="G136" s="114"/>
      <c r="H136" s="114"/>
      <c r="I136" s="114"/>
      <c r="J136" s="114"/>
      <c r="K136" s="114"/>
      <c r="L136" s="114"/>
      <c r="M136" s="114"/>
      <c r="N136" s="116"/>
    </row>
    <row r="137" spans="1:14" ht="69">
      <c r="A137" s="117"/>
      <c r="B137" s="118" t="s">
        <v>425</v>
      </c>
      <c r="C137" s="118" t="s">
        <v>426</v>
      </c>
      <c r="D137" s="114"/>
      <c r="E137" s="114" t="s">
        <v>166</v>
      </c>
      <c r="F137" s="115" t="str">
        <f t="shared" si="5"/>
        <v/>
      </c>
      <c r="G137" s="114"/>
      <c r="H137" s="114"/>
      <c r="I137" s="114"/>
      <c r="J137" s="114"/>
      <c r="K137" s="114"/>
      <c r="L137" s="114"/>
      <c r="M137" s="114"/>
      <c r="N137" s="116"/>
    </row>
    <row r="138" spans="1:14" ht="69">
      <c r="A138" s="117"/>
      <c r="B138" s="118" t="s">
        <v>427</v>
      </c>
      <c r="C138" s="118" t="s">
        <v>428</v>
      </c>
      <c r="D138" s="114"/>
      <c r="E138" s="114" t="s">
        <v>166</v>
      </c>
      <c r="F138" s="115" t="str">
        <f t="shared" si="5"/>
        <v/>
      </c>
      <c r="G138" s="114"/>
      <c r="H138" s="114"/>
      <c r="I138" s="114"/>
      <c r="J138" s="114"/>
      <c r="K138" s="114"/>
      <c r="L138" s="114"/>
      <c r="M138" s="114"/>
      <c r="N138" s="116"/>
    </row>
    <row r="139" spans="1:14" ht="103.5">
      <c r="A139" s="119" t="s">
        <v>173</v>
      </c>
      <c r="B139" s="118" t="s">
        <v>429</v>
      </c>
      <c r="C139" s="118" t="s">
        <v>430</v>
      </c>
      <c r="D139" s="114"/>
      <c r="E139" s="114" t="s">
        <v>166</v>
      </c>
      <c r="F139" s="115" t="str">
        <f t="shared" si="5"/>
        <v/>
      </c>
      <c r="G139" s="114"/>
      <c r="H139" s="114"/>
      <c r="I139" s="114"/>
      <c r="J139" s="114"/>
      <c r="K139" s="114"/>
      <c r="L139" s="114"/>
      <c r="M139" s="114"/>
      <c r="N139" s="116"/>
    </row>
    <row r="140" spans="1:14" ht="69">
      <c r="A140" s="117"/>
      <c r="B140" s="118" t="s">
        <v>431</v>
      </c>
      <c r="C140" s="118" t="s">
        <v>432</v>
      </c>
      <c r="D140" s="114"/>
      <c r="E140" s="114" t="s">
        <v>166</v>
      </c>
      <c r="F140" s="115" t="str">
        <f t="shared" si="5"/>
        <v/>
      </c>
      <c r="G140" s="114"/>
      <c r="H140" s="114"/>
      <c r="I140" s="114"/>
      <c r="J140" s="114"/>
      <c r="K140" s="114"/>
      <c r="L140" s="114"/>
      <c r="M140" s="114"/>
      <c r="N140" s="116"/>
    </row>
    <row r="141" spans="1:14" ht="69">
      <c r="A141" s="117"/>
      <c r="B141" s="118" t="s">
        <v>433</v>
      </c>
      <c r="C141" s="118" t="s">
        <v>255</v>
      </c>
      <c r="D141" s="114"/>
      <c r="E141" s="114" t="s">
        <v>166</v>
      </c>
      <c r="F141" s="115" t="str">
        <f t="shared" si="5"/>
        <v/>
      </c>
      <c r="G141" s="114"/>
      <c r="H141" s="114"/>
      <c r="I141" s="114"/>
      <c r="J141" s="114"/>
      <c r="K141" s="114"/>
      <c r="L141" s="114"/>
      <c r="M141" s="114"/>
      <c r="N141" s="116"/>
    </row>
    <row r="142" spans="1:14" ht="17.25">
      <c r="A142" s="117"/>
      <c r="B142" s="121" t="s">
        <v>434</v>
      </c>
      <c r="C142" s="121" t="s">
        <v>435</v>
      </c>
      <c r="D142" s="111" t="s">
        <v>163</v>
      </c>
      <c r="E142" s="111" t="s">
        <v>163</v>
      </c>
      <c r="F142" s="111" t="s">
        <v>163</v>
      </c>
      <c r="G142" s="111" t="s">
        <v>163</v>
      </c>
      <c r="H142" s="111" t="s">
        <v>163</v>
      </c>
      <c r="I142" s="111" t="s">
        <v>163</v>
      </c>
      <c r="J142" s="111" t="s">
        <v>163</v>
      </c>
      <c r="K142" s="111" t="s">
        <v>163</v>
      </c>
      <c r="L142" s="111" t="s">
        <v>163</v>
      </c>
      <c r="M142" s="111" t="s">
        <v>163</v>
      </c>
      <c r="N142" s="111" t="s">
        <v>163</v>
      </c>
    </row>
    <row r="143" spans="1:14" ht="120.75">
      <c r="A143" s="119" t="s">
        <v>173</v>
      </c>
      <c r="B143" s="118" t="s">
        <v>436</v>
      </c>
      <c r="C143" s="118" t="s">
        <v>437</v>
      </c>
      <c r="D143" s="111" t="s">
        <v>163</v>
      </c>
      <c r="E143" s="111" t="s">
        <v>163</v>
      </c>
      <c r="F143" s="111" t="s">
        <v>163</v>
      </c>
      <c r="G143" s="111" t="s">
        <v>163</v>
      </c>
      <c r="H143" s="111" t="s">
        <v>163</v>
      </c>
      <c r="I143" s="111" t="s">
        <v>163</v>
      </c>
      <c r="J143" s="111" t="s">
        <v>163</v>
      </c>
      <c r="K143" s="111" t="s">
        <v>163</v>
      </c>
      <c r="L143" s="111" t="s">
        <v>163</v>
      </c>
      <c r="M143" s="111" t="s">
        <v>163</v>
      </c>
      <c r="N143" s="111" t="s">
        <v>163</v>
      </c>
    </row>
    <row r="144" spans="1:14" ht="69">
      <c r="A144" s="117"/>
      <c r="B144" s="118" t="s">
        <v>438</v>
      </c>
      <c r="C144" s="118" t="s">
        <v>439</v>
      </c>
      <c r="D144" s="114"/>
      <c r="E144" s="114" t="s">
        <v>166</v>
      </c>
      <c r="F144" s="115" t="str">
        <f t="shared" ref="F144:F161" si="6">IF($G$2="Yes","Compliant","")</f>
        <v/>
      </c>
      <c r="G144" s="114"/>
      <c r="H144" s="114"/>
      <c r="I144" s="114"/>
      <c r="J144" s="114"/>
      <c r="K144" s="114"/>
      <c r="L144" s="114"/>
      <c r="M144" s="114"/>
      <c r="N144" s="116"/>
    </row>
    <row r="145" spans="1:14" ht="69">
      <c r="A145" s="117"/>
      <c r="B145" s="118" t="s">
        <v>440</v>
      </c>
      <c r="C145" s="118" t="s">
        <v>441</v>
      </c>
      <c r="D145" s="114"/>
      <c r="E145" s="114" t="s">
        <v>166</v>
      </c>
      <c r="F145" s="115" t="str">
        <f t="shared" si="6"/>
        <v/>
      </c>
      <c r="G145" s="114"/>
      <c r="H145" s="114"/>
      <c r="I145" s="114"/>
      <c r="J145" s="114"/>
      <c r="K145" s="114"/>
      <c r="L145" s="114"/>
      <c r="M145" s="114"/>
      <c r="N145" s="116"/>
    </row>
    <row r="146" spans="1:14" ht="69">
      <c r="A146" s="117"/>
      <c r="B146" s="118" t="s">
        <v>442</v>
      </c>
      <c r="C146" s="118" t="s">
        <v>443</v>
      </c>
      <c r="D146" s="114"/>
      <c r="E146" s="114" t="s">
        <v>166</v>
      </c>
      <c r="F146" s="115" t="str">
        <f t="shared" si="6"/>
        <v/>
      </c>
      <c r="G146" s="114"/>
      <c r="H146" s="114"/>
      <c r="I146" s="114"/>
      <c r="J146" s="114"/>
      <c r="K146" s="114"/>
      <c r="L146" s="114"/>
      <c r="M146" s="114"/>
      <c r="N146" s="116"/>
    </row>
    <row r="147" spans="1:14" ht="69">
      <c r="A147" s="117"/>
      <c r="B147" s="118" t="s">
        <v>444</v>
      </c>
      <c r="C147" s="118" t="s">
        <v>445</v>
      </c>
      <c r="D147" s="114"/>
      <c r="E147" s="114" t="s">
        <v>166</v>
      </c>
      <c r="F147" s="115" t="str">
        <f t="shared" si="6"/>
        <v/>
      </c>
      <c r="G147" s="114"/>
      <c r="H147" s="114"/>
      <c r="I147" s="114"/>
      <c r="J147" s="114"/>
      <c r="K147" s="114"/>
      <c r="L147" s="114"/>
      <c r="M147" s="114"/>
      <c r="N147" s="116"/>
    </row>
    <row r="148" spans="1:14" ht="69">
      <c r="A148" s="119" t="s">
        <v>173</v>
      </c>
      <c r="B148" s="118" t="s">
        <v>446</v>
      </c>
      <c r="C148" s="118" t="s">
        <v>447</v>
      </c>
      <c r="D148" s="114"/>
      <c r="E148" s="114" t="s">
        <v>166</v>
      </c>
      <c r="F148" s="115" t="str">
        <f t="shared" si="6"/>
        <v/>
      </c>
      <c r="G148" s="114"/>
      <c r="H148" s="114"/>
      <c r="I148" s="114"/>
      <c r="J148" s="114"/>
      <c r="K148" s="114"/>
      <c r="L148" s="114"/>
      <c r="M148" s="114"/>
      <c r="N148" s="116"/>
    </row>
    <row r="149" spans="1:14" ht="69">
      <c r="A149" s="117"/>
      <c r="B149" s="118" t="s">
        <v>448</v>
      </c>
      <c r="C149" s="118" t="s">
        <v>449</v>
      </c>
      <c r="D149" s="114"/>
      <c r="E149" s="114" t="s">
        <v>166</v>
      </c>
      <c r="F149" s="115" t="str">
        <f t="shared" si="6"/>
        <v/>
      </c>
      <c r="G149" s="114"/>
      <c r="H149" s="114"/>
      <c r="I149" s="114"/>
      <c r="J149" s="114"/>
      <c r="K149" s="114"/>
      <c r="L149" s="114"/>
      <c r="M149" s="114"/>
      <c r="N149" s="116"/>
    </row>
    <row r="150" spans="1:14" ht="69">
      <c r="A150" s="119" t="s">
        <v>173</v>
      </c>
      <c r="B150" s="118" t="s">
        <v>450</v>
      </c>
      <c r="C150" s="118" t="s">
        <v>451</v>
      </c>
      <c r="D150" s="114"/>
      <c r="E150" s="114" t="s">
        <v>166</v>
      </c>
      <c r="F150" s="115" t="str">
        <f t="shared" si="6"/>
        <v/>
      </c>
      <c r="G150" s="114"/>
      <c r="H150" s="114"/>
      <c r="I150" s="114"/>
      <c r="J150" s="114"/>
      <c r="K150" s="114"/>
      <c r="L150" s="114"/>
      <c r="M150" s="114"/>
      <c r="N150" s="116"/>
    </row>
    <row r="151" spans="1:14" ht="69">
      <c r="A151" s="117"/>
      <c r="B151" s="118" t="s">
        <v>452</v>
      </c>
      <c r="C151" s="118" t="s">
        <v>453</v>
      </c>
      <c r="D151" s="114"/>
      <c r="E151" s="114" t="s">
        <v>166</v>
      </c>
      <c r="F151" s="115" t="str">
        <f t="shared" si="6"/>
        <v/>
      </c>
      <c r="G151" s="114"/>
      <c r="H151" s="114"/>
      <c r="I151" s="114"/>
      <c r="J151" s="114"/>
      <c r="K151" s="114"/>
      <c r="L151" s="114"/>
      <c r="M151" s="114"/>
      <c r="N151" s="116"/>
    </row>
    <row r="152" spans="1:14" ht="69">
      <c r="A152" s="117"/>
      <c r="B152" s="118" t="s">
        <v>454</v>
      </c>
      <c r="C152" s="118" t="s">
        <v>455</v>
      </c>
      <c r="D152" s="114"/>
      <c r="E152" s="114" t="s">
        <v>166</v>
      </c>
      <c r="F152" s="115" t="str">
        <f t="shared" si="6"/>
        <v/>
      </c>
      <c r="G152" s="114"/>
      <c r="H152" s="114"/>
      <c r="I152" s="114"/>
      <c r="J152" s="114"/>
      <c r="K152" s="114"/>
      <c r="L152" s="114"/>
      <c r="M152" s="114"/>
      <c r="N152" s="116"/>
    </row>
    <row r="153" spans="1:14" ht="69">
      <c r="A153" s="117"/>
      <c r="B153" s="118" t="s">
        <v>456</v>
      </c>
      <c r="C153" s="118" t="s">
        <v>342</v>
      </c>
      <c r="D153" s="114"/>
      <c r="E153" s="114" t="s">
        <v>166</v>
      </c>
      <c r="F153" s="115" t="str">
        <f t="shared" si="6"/>
        <v/>
      </c>
      <c r="G153" s="114"/>
      <c r="H153" s="114"/>
      <c r="I153" s="114"/>
      <c r="J153" s="114"/>
      <c r="K153" s="114"/>
      <c r="L153" s="114"/>
      <c r="M153" s="114"/>
      <c r="N153" s="116"/>
    </row>
    <row r="154" spans="1:14" ht="69">
      <c r="A154" s="117"/>
      <c r="B154" s="118" t="s">
        <v>457</v>
      </c>
      <c r="C154" s="118" t="s">
        <v>458</v>
      </c>
      <c r="D154" s="114"/>
      <c r="E154" s="114" t="s">
        <v>166</v>
      </c>
      <c r="F154" s="115" t="str">
        <f t="shared" si="6"/>
        <v/>
      </c>
      <c r="G154" s="114"/>
      <c r="H154" s="114"/>
      <c r="I154" s="114"/>
      <c r="J154" s="114"/>
      <c r="K154" s="114"/>
      <c r="L154" s="114"/>
      <c r="M154" s="114"/>
      <c r="N154" s="116"/>
    </row>
    <row r="155" spans="1:14" ht="69">
      <c r="A155" s="117"/>
      <c r="B155" s="118" t="s">
        <v>459</v>
      </c>
      <c r="C155" s="118" t="s">
        <v>460</v>
      </c>
      <c r="D155" s="114"/>
      <c r="E155" s="114" t="s">
        <v>166</v>
      </c>
      <c r="F155" s="115" t="str">
        <f t="shared" si="6"/>
        <v/>
      </c>
      <c r="G155" s="114"/>
      <c r="H155" s="114"/>
      <c r="I155" s="114"/>
      <c r="J155" s="114"/>
      <c r="K155" s="114"/>
      <c r="L155" s="114"/>
      <c r="M155" s="114"/>
      <c r="N155" s="116"/>
    </row>
    <row r="156" spans="1:14" ht="69">
      <c r="A156" s="117"/>
      <c r="B156" s="118" t="s">
        <v>461</v>
      </c>
      <c r="C156" s="118" t="s">
        <v>462</v>
      </c>
      <c r="D156" s="114"/>
      <c r="E156" s="114" t="s">
        <v>166</v>
      </c>
      <c r="F156" s="115" t="str">
        <f t="shared" si="6"/>
        <v/>
      </c>
      <c r="G156" s="114"/>
      <c r="H156" s="114"/>
      <c r="I156" s="114"/>
      <c r="J156" s="114"/>
      <c r="K156" s="114"/>
      <c r="L156" s="114"/>
      <c r="M156" s="114"/>
      <c r="N156" s="116"/>
    </row>
    <row r="157" spans="1:14" ht="86.25">
      <c r="A157" s="117"/>
      <c r="B157" s="118" t="s">
        <v>463</v>
      </c>
      <c r="C157" s="118" t="s">
        <v>464</v>
      </c>
      <c r="D157" s="114"/>
      <c r="E157" s="114" t="s">
        <v>166</v>
      </c>
      <c r="F157" s="115" t="str">
        <f t="shared" si="6"/>
        <v/>
      </c>
      <c r="G157" s="114"/>
      <c r="H157" s="114"/>
      <c r="I157" s="114"/>
      <c r="J157" s="114"/>
      <c r="K157" s="114"/>
      <c r="L157" s="114"/>
      <c r="M157" s="114"/>
      <c r="N157" s="116"/>
    </row>
    <row r="158" spans="1:14" ht="69">
      <c r="A158" s="117"/>
      <c r="B158" s="118" t="s">
        <v>465</v>
      </c>
      <c r="C158" s="118" t="s">
        <v>466</v>
      </c>
      <c r="D158" s="114"/>
      <c r="E158" s="114" t="s">
        <v>166</v>
      </c>
      <c r="F158" s="115" t="str">
        <f t="shared" si="6"/>
        <v/>
      </c>
      <c r="G158" s="114"/>
      <c r="H158" s="114"/>
      <c r="I158" s="114"/>
      <c r="J158" s="114"/>
      <c r="K158" s="114"/>
      <c r="L158" s="114"/>
      <c r="M158" s="114"/>
      <c r="N158" s="116"/>
    </row>
    <row r="159" spans="1:14" ht="69">
      <c r="A159" s="117"/>
      <c r="B159" s="118" t="s">
        <v>467</v>
      </c>
      <c r="C159" s="118" t="s">
        <v>468</v>
      </c>
      <c r="D159" s="114"/>
      <c r="E159" s="114" t="s">
        <v>166</v>
      </c>
      <c r="F159" s="115" t="str">
        <f t="shared" si="6"/>
        <v/>
      </c>
      <c r="G159" s="114"/>
      <c r="H159" s="114"/>
      <c r="I159" s="114"/>
      <c r="J159" s="114"/>
      <c r="K159" s="114"/>
      <c r="L159" s="114"/>
      <c r="M159" s="114"/>
      <c r="N159" s="116"/>
    </row>
    <row r="160" spans="1:14" ht="69">
      <c r="A160" s="117"/>
      <c r="B160" s="118" t="s">
        <v>469</v>
      </c>
      <c r="C160" s="118" t="s">
        <v>470</v>
      </c>
      <c r="D160" s="114"/>
      <c r="E160" s="114" t="s">
        <v>166</v>
      </c>
      <c r="F160" s="115" t="str">
        <f t="shared" si="6"/>
        <v/>
      </c>
      <c r="G160" s="114"/>
      <c r="H160" s="114"/>
      <c r="I160" s="114"/>
      <c r="J160" s="114"/>
      <c r="K160" s="114"/>
      <c r="L160" s="114"/>
      <c r="M160" s="114"/>
      <c r="N160" s="116"/>
    </row>
    <row r="161" spans="1:14" ht="69">
      <c r="A161" s="117"/>
      <c r="B161" s="118" t="s">
        <v>471</v>
      </c>
      <c r="C161" s="118" t="s">
        <v>472</v>
      </c>
      <c r="D161" s="114"/>
      <c r="E161" s="114" t="s">
        <v>166</v>
      </c>
      <c r="F161" s="115" t="str">
        <f t="shared" si="6"/>
        <v/>
      </c>
      <c r="G161" s="114"/>
      <c r="H161" s="114"/>
      <c r="I161" s="114"/>
      <c r="J161" s="114"/>
      <c r="K161" s="114"/>
      <c r="L161" s="114"/>
      <c r="M161" s="114"/>
      <c r="N161" s="116"/>
    </row>
    <row r="162" spans="1:14" ht="17.25">
      <c r="A162" s="117"/>
      <c r="B162" s="121" t="s">
        <v>473</v>
      </c>
      <c r="C162" s="121" t="s">
        <v>474</v>
      </c>
      <c r="D162" s="111" t="s">
        <v>163</v>
      </c>
      <c r="E162" s="111" t="s">
        <v>163</v>
      </c>
      <c r="F162" s="111" t="s">
        <v>163</v>
      </c>
      <c r="G162" s="111" t="s">
        <v>163</v>
      </c>
      <c r="H162" s="111" t="s">
        <v>163</v>
      </c>
      <c r="I162" s="111" t="s">
        <v>163</v>
      </c>
      <c r="J162" s="111" t="s">
        <v>163</v>
      </c>
      <c r="K162" s="111" t="s">
        <v>163</v>
      </c>
      <c r="L162" s="111" t="s">
        <v>163</v>
      </c>
      <c r="M162" s="111" t="s">
        <v>163</v>
      </c>
      <c r="N162" s="111" t="s">
        <v>163</v>
      </c>
    </row>
    <row r="163" spans="1:14" ht="120.75">
      <c r="A163" s="117"/>
      <c r="B163" s="118" t="s">
        <v>475</v>
      </c>
      <c r="C163" s="118" t="s">
        <v>476</v>
      </c>
      <c r="D163" s="114"/>
      <c r="E163" s="114" t="s">
        <v>166</v>
      </c>
      <c r="F163" s="115" t="str">
        <f t="shared" ref="F163:F166" si="7">IF($G$2="Yes","Compliant","")</f>
        <v/>
      </c>
      <c r="G163" s="114"/>
      <c r="H163" s="114"/>
      <c r="I163" s="114"/>
      <c r="J163" s="114"/>
      <c r="K163" s="114"/>
      <c r="L163" s="114"/>
      <c r="M163" s="114"/>
      <c r="N163" s="116"/>
    </row>
    <row r="164" spans="1:14" ht="69">
      <c r="A164" s="119" t="s">
        <v>173</v>
      </c>
      <c r="B164" s="118" t="s">
        <v>477</v>
      </c>
      <c r="C164" s="118" t="s">
        <v>478</v>
      </c>
      <c r="D164" s="114"/>
      <c r="E164" s="114" t="s">
        <v>166</v>
      </c>
      <c r="F164" s="115" t="str">
        <f t="shared" si="7"/>
        <v/>
      </c>
      <c r="G164" s="114"/>
      <c r="H164" s="114"/>
      <c r="I164" s="114"/>
      <c r="J164" s="114"/>
      <c r="K164" s="114"/>
      <c r="L164" s="114"/>
      <c r="M164" s="114"/>
      <c r="N164" s="116"/>
    </row>
    <row r="165" spans="1:14" ht="69">
      <c r="A165" s="117"/>
      <c r="B165" s="118" t="s">
        <v>479</v>
      </c>
      <c r="C165" s="118" t="s">
        <v>480</v>
      </c>
      <c r="D165" s="114"/>
      <c r="E165" s="114" t="s">
        <v>166</v>
      </c>
      <c r="F165" s="115" t="str">
        <f t="shared" si="7"/>
        <v/>
      </c>
      <c r="G165" s="114"/>
      <c r="H165" s="114"/>
      <c r="I165" s="114"/>
      <c r="J165" s="114"/>
      <c r="K165" s="114"/>
      <c r="L165" s="114"/>
      <c r="M165" s="114"/>
      <c r="N165" s="116"/>
    </row>
    <row r="166" spans="1:14" ht="69">
      <c r="A166" s="117"/>
      <c r="B166" s="118" t="s">
        <v>481</v>
      </c>
      <c r="C166" s="118" t="s">
        <v>482</v>
      </c>
      <c r="D166" s="114"/>
      <c r="E166" s="114" t="s">
        <v>166</v>
      </c>
      <c r="F166" s="115" t="str">
        <f t="shared" si="7"/>
        <v/>
      </c>
      <c r="G166" s="114"/>
      <c r="H166" s="114"/>
      <c r="I166" s="114"/>
      <c r="J166" s="114"/>
      <c r="K166" s="114"/>
      <c r="L166" s="114"/>
      <c r="M166" s="114"/>
      <c r="N166" s="116"/>
    </row>
    <row r="167" spans="1:14" ht="17.25">
      <c r="A167" s="117"/>
      <c r="B167" s="121" t="s">
        <v>483</v>
      </c>
      <c r="C167" s="121" t="s">
        <v>484</v>
      </c>
      <c r="D167" s="111" t="s">
        <v>163</v>
      </c>
      <c r="E167" s="111" t="s">
        <v>163</v>
      </c>
      <c r="F167" s="111" t="s">
        <v>163</v>
      </c>
      <c r="G167" s="111" t="s">
        <v>163</v>
      </c>
      <c r="H167" s="111" t="s">
        <v>163</v>
      </c>
      <c r="I167" s="111" t="s">
        <v>163</v>
      </c>
      <c r="J167" s="111" t="s">
        <v>163</v>
      </c>
      <c r="K167" s="111" t="s">
        <v>163</v>
      </c>
      <c r="L167" s="111" t="s">
        <v>163</v>
      </c>
      <c r="M167" s="111" t="s">
        <v>163</v>
      </c>
      <c r="N167" s="111" t="s">
        <v>163</v>
      </c>
    </row>
    <row r="168" spans="1:14" ht="69">
      <c r="A168" s="117"/>
      <c r="B168" s="118" t="s">
        <v>485</v>
      </c>
      <c r="C168" s="118" t="s">
        <v>486</v>
      </c>
      <c r="D168" s="114"/>
      <c r="E168" s="114" t="s">
        <v>166</v>
      </c>
      <c r="F168" s="115" t="str">
        <f t="shared" ref="F168:F169" si="8">IF($G$2="Yes","Compliant","")</f>
        <v/>
      </c>
      <c r="G168" s="114"/>
      <c r="H168" s="114"/>
      <c r="I168" s="114"/>
      <c r="J168" s="114"/>
      <c r="K168" s="114"/>
      <c r="L168" s="114"/>
      <c r="M168" s="114"/>
      <c r="N168" s="116"/>
    </row>
    <row r="169" spans="1:14" ht="69">
      <c r="A169" s="117"/>
      <c r="B169" s="118" t="s">
        <v>487</v>
      </c>
      <c r="C169" s="118" t="s">
        <v>488</v>
      </c>
      <c r="D169" s="114"/>
      <c r="E169" s="114" t="s">
        <v>166</v>
      </c>
      <c r="F169" s="115" t="str">
        <f t="shared" si="8"/>
        <v/>
      </c>
      <c r="G169" s="114"/>
      <c r="H169" s="114"/>
      <c r="I169" s="114"/>
      <c r="J169" s="114"/>
      <c r="K169" s="114"/>
      <c r="L169" s="114"/>
      <c r="M169" s="114"/>
      <c r="N169" s="116"/>
    </row>
    <row r="170" spans="1:14" ht="17.25">
      <c r="A170" s="117"/>
      <c r="B170" s="121" t="s">
        <v>489</v>
      </c>
      <c r="C170" s="121" t="s">
        <v>490</v>
      </c>
      <c r="D170" s="111" t="s">
        <v>163</v>
      </c>
      <c r="E170" s="111" t="s">
        <v>163</v>
      </c>
      <c r="F170" s="111" t="s">
        <v>163</v>
      </c>
      <c r="G170" s="111" t="s">
        <v>163</v>
      </c>
      <c r="H170" s="111" t="s">
        <v>163</v>
      </c>
      <c r="I170" s="111" t="s">
        <v>163</v>
      </c>
      <c r="J170" s="111" t="s">
        <v>163</v>
      </c>
      <c r="K170" s="111" t="s">
        <v>163</v>
      </c>
      <c r="L170" s="111" t="s">
        <v>163</v>
      </c>
      <c r="M170" s="111" t="s">
        <v>163</v>
      </c>
      <c r="N170" s="111" t="s">
        <v>163</v>
      </c>
    </row>
    <row r="171" spans="1:14" ht="120.75">
      <c r="A171" s="117"/>
      <c r="B171" s="118" t="s">
        <v>491</v>
      </c>
      <c r="C171" s="118" t="s">
        <v>492</v>
      </c>
      <c r="D171" s="111" t="s">
        <v>163</v>
      </c>
      <c r="E171" s="111" t="s">
        <v>163</v>
      </c>
      <c r="F171" s="111" t="s">
        <v>163</v>
      </c>
      <c r="G171" s="111" t="s">
        <v>163</v>
      </c>
      <c r="H171" s="111" t="s">
        <v>163</v>
      </c>
      <c r="I171" s="111" t="s">
        <v>163</v>
      </c>
      <c r="J171" s="111" t="s">
        <v>163</v>
      </c>
      <c r="K171" s="111" t="s">
        <v>163</v>
      </c>
      <c r="L171" s="111" t="s">
        <v>163</v>
      </c>
      <c r="M171" s="111" t="s">
        <v>163</v>
      </c>
      <c r="N171" s="111" t="s">
        <v>163</v>
      </c>
    </row>
    <row r="172" spans="1:14" ht="69">
      <c r="A172" s="117"/>
      <c r="B172" s="118" t="s">
        <v>493</v>
      </c>
      <c r="C172" s="118" t="s">
        <v>494</v>
      </c>
      <c r="D172" s="114"/>
      <c r="E172" s="114" t="s">
        <v>166</v>
      </c>
      <c r="F172" s="115" t="str">
        <f t="shared" ref="F172:F175" si="9">IF($G$2="Yes","Compliant","")</f>
        <v/>
      </c>
      <c r="G172" s="114"/>
      <c r="H172" s="114"/>
      <c r="I172" s="114"/>
      <c r="J172" s="114"/>
      <c r="K172" s="114"/>
      <c r="L172" s="114"/>
      <c r="M172" s="114"/>
      <c r="N172" s="116"/>
    </row>
    <row r="173" spans="1:14" ht="69">
      <c r="A173" s="117"/>
      <c r="B173" s="118" t="s">
        <v>495</v>
      </c>
      <c r="C173" s="118" t="s">
        <v>496</v>
      </c>
      <c r="D173" s="114"/>
      <c r="E173" s="114" t="s">
        <v>166</v>
      </c>
      <c r="F173" s="115" t="str">
        <f t="shared" si="9"/>
        <v/>
      </c>
      <c r="G173" s="114"/>
      <c r="H173" s="114"/>
      <c r="I173" s="114"/>
      <c r="J173" s="114"/>
      <c r="K173" s="114"/>
      <c r="L173" s="114"/>
      <c r="M173" s="114"/>
      <c r="N173" s="116"/>
    </row>
    <row r="174" spans="1:14" ht="69">
      <c r="A174" s="117"/>
      <c r="B174" s="118" t="s">
        <v>497</v>
      </c>
      <c r="C174" s="118" t="s">
        <v>498</v>
      </c>
      <c r="D174" s="114"/>
      <c r="E174" s="114" t="s">
        <v>166</v>
      </c>
      <c r="F174" s="115" t="str">
        <f t="shared" si="9"/>
        <v/>
      </c>
      <c r="G174" s="114"/>
      <c r="H174" s="114"/>
      <c r="I174" s="114"/>
      <c r="J174" s="114"/>
      <c r="K174" s="114"/>
      <c r="L174" s="114"/>
      <c r="M174" s="114"/>
      <c r="N174" s="116"/>
    </row>
    <row r="175" spans="1:14" ht="69">
      <c r="A175" s="117"/>
      <c r="B175" s="118" t="s">
        <v>499</v>
      </c>
      <c r="C175" s="118" t="s">
        <v>500</v>
      </c>
      <c r="D175" s="114"/>
      <c r="E175" s="114" t="s">
        <v>166</v>
      </c>
      <c r="F175" s="115" t="str">
        <f t="shared" si="9"/>
        <v/>
      </c>
      <c r="G175" s="114"/>
      <c r="H175" s="114"/>
      <c r="I175" s="114"/>
      <c r="J175" s="114"/>
      <c r="K175" s="114"/>
      <c r="L175" s="114"/>
      <c r="M175" s="114"/>
      <c r="N175" s="116"/>
    </row>
    <row r="176" spans="1:14" ht="17.25">
      <c r="A176" s="117"/>
      <c r="B176" s="121" t="s">
        <v>501</v>
      </c>
      <c r="C176" s="121" t="s">
        <v>502</v>
      </c>
      <c r="D176" s="111" t="s">
        <v>163</v>
      </c>
      <c r="E176" s="111" t="s">
        <v>163</v>
      </c>
      <c r="F176" s="111" t="s">
        <v>163</v>
      </c>
      <c r="G176" s="111" t="s">
        <v>163</v>
      </c>
      <c r="H176" s="111" t="s">
        <v>163</v>
      </c>
      <c r="I176" s="111" t="s">
        <v>163</v>
      </c>
      <c r="J176" s="111" t="s">
        <v>163</v>
      </c>
      <c r="K176" s="111" t="s">
        <v>163</v>
      </c>
      <c r="L176" s="111" t="s">
        <v>163</v>
      </c>
      <c r="M176" s="111" t="s">
        <v>163</v>
      </c>
      <c r="N176" s="111" t="s">
        <v>163</v>
      </c>
    </row>
    <row r="177" spans="1:14" ht="69">
      <c r="A177" s="117"/>
      <c r="B177" s="121"/>
      <c r="C177" s="118" t="s">
        <v>503</v>
      </c>
      <c r="D177" s="111" t="s">
        <v>163</v>
      </c>
      <c r="E177" s="111" t="s">
        <v>163</v>
      </c>
      <c r="F177" s="111" t="s">
        <v>163</v>
      </c>
      <c r="G177" s="111" t="s">
        <v>163</v>
      </c>
      <c r="H177" s="111" t="s">
        <v>163</v>
      </c>
      <c r="I177" s="111" t="s">
        <v>163</v>
      </c>
      <c r="J177" s="111" t="s">
        <v>163</v>
      </c>
      <c r="K177" s="111" t="s">
        <v>163</v>
      </c>
      <c r="L177" s="111" t="s">
        <v>163</v>
      </c>
      <c r="M177" s="111" t="s">
        <v>163</v>
      </c>
      <c r="N177" s="111" t="s">
        <v>163</v>
      </c>
    </row>
    <row r="178" spans="1:14" ht="138">
      <c r="A178" s="117"/>
      <c r="B178" s="118" t="s">
        <v>504</v>
      </c>
      <c r="C178" s="118" t="s">
        <v>505</v>
      </c>
      <c r="D178" s="114"/>
      <c r="E178" s="114" t="s">
        <v>166</v>
      </c>
      <c r="F178" s="115" t="str">
        <f t="shared" ref="F178:F180" si="10">IF($G$2="Yes","Compliant","")</f>
        <v/>
      </c>
      <c r="G178" s="114"/>
      <c r="H178" s="114"/>
      <c r="I178" s="114"/>
      <c r="J178" s="114"/>
      <c r="K178" s="114"/>
      <c r="L178" s="114"/>
      <c r="M178" s="114"/>
      <c r="N178" s="116"/>
    </row>
    <row r="179" spans="1:14" ht="86.25">
      <c r="A179" s="119" t="s">
        <v>173</v>
      </c>
      <c r="B179" s="118" t="s">
        <v>506</v>
      </c>
      <c r="C179" s="118" t="s">
        <v>507</v>
      </c>
      <c r="D179" s="114"/>
      <c r="E179" s="114" t="s">
        <v>166</v>
      </c>
      <c r="F179" s="115" t="str">
        <f t="shared" si="10"/>
        <v/>
      </c>
      <c r="G179" s="114"/>
      <c r="H179" s="114"/>
      <c r="I179" s="114"/>
      <c r="J179" s="114"/>
      <c r="K179" s="114"/>
      <c r="L179" s="114"/>
      <c r="M179" s="114"/>
      <c r="N179" s="116"/>
    </row>
    <row r="180" spans="1:14" ht="69">
      <c r="A180" s="117"/>
      <c r="B180" s="118" t="s">
        <v>508</v>
      </c>
      <c r="C180" s="118" t="s">
        <v>509</v>
      </c>
      <c r="D180" s="114"/>
      <c r="E180" s="114" t="s">
        <v>166</v>
      </c>
      <c r="F180" s="115" t="str">
        <f t="shared" si="10"/>
        <v/>
      </c>
      <c r="G180" s="114"/>
      <c r="H180" s="114"/>
      <c r="I180" s="114"/>
      <c r="J180" s="114"/>
      <c r="K180" s="114"/>
      <c r="L180" s="114"/>
      <c r="M180" s="114"/>
      <c r="N180" s="116"/>
    </row>
    <row r="181" spans="1:14" ht="51.75">
      <c r="A181" s="119" t="s">
        <v>173</v>
      </c>
      <c r="B181" s="118" t="s">
        <v>510</v>
      </c>
      <c r="C181" s="118" t="s">
        <v>511</v>
      </c>
      <c r="D181" s="111" t="s">
        <v>163</v>
      </c>
      <c r="E181" s="111" t="s">
        <v>163</v>
      </c>
      <c r="F181" s="111" t="s">
        <v>163</v>
      </c>
      <c r="G181" s="111" t="s">
        <v>163</v>
      </c>
      <c r="H181" s="111" t="s">
        <v>163</v>
      </c>
      <c r="I181" s="111" t="s">
        <v>163</v>
      </c>
      <c r="J181" s="111" t="s">
        <v>163</v>
      </c>
      <c r="K181" s="111" t="s">
        <v>163</v>
      </c>
      <c r="L181" s="111" t="s">
        <v>163</v>
      </c>
      <c r="M181" s="111" t="s">
        <v>163</v>
      </c>
      <c r="N181" s="111" t="s">
        <v>163</v>
      </c>
    </row>
    <row r="182" spans="1:14" ht="86.25">
      <c r="A182" s="117"/>
      <c r="B182" s="118" t="s">
        <v>512</v>
      </c>
      <c r="C182" s="118" t="s">
        <v>513</v>
      </c>
      <c r="D182" s="114"/>
      <c r="E182" s="114" t="s">
        <v>166</v>
      </c>
      <c r="F182" s="115" t="str">
        <f t="shared" ref="F182:F192" si="11">IF($G$2="Yes","Compliant","")</f>
        <v/>
      </c>
      <c r="G182" s="114"/>
      <c r="H182" s="114"/>
      <c r="I182" s="114"/>
      <c r="J182" s="114"/>
      <c r="K182" s="114"/>
      <c r="L182" s="114"/>
      <c r="M182" s="114"/>
      <c r="N182" s="116"/>
    </row>
    <row r="183" spans="1:14" ht="86.25">
      <c r="A183" s="119" t="s">
        <v>173</v>
      </c>
      <c r="B183" s="118" t="s">
        <v>514</v>
      </c>
      <c r="C183" s="118" t="s">
        <v>515</v>
      </c>
      <c r="D183" s="114"/>
      <c r="E183" s="114" t="s">
        <v>166</v>
      </c>
      <c r="F183" s="115" t="str">
        <f t="shared" si="11"/>
        <v/>
      </c>
      <c r="G183" s="114"/>
      <c r="H183" s="114"/>
      <c r="I183" s="114"/>
      <c r="J183" s="114"/>
      <c r="K183" s="114"/>
      <c r="L183" s="114"/>
      <c r="M183" s="114"/>
      <c r="N183" s="116"/>
    </row>
    <row r="184" spans="1:14" ht="69">
      <c r="A184" s="119" t="s">
        <v>173</v>
      </c>
      <c r="B184" s="118" t="s">
        <v>516</v>
      </c>
      <c r="C184" s="118" t="s">
        <v>517</v>
      </c>
      <c r="D184" s="114"/>
      <c r="E184" s="114" t="s">
        <v>166</v>
      </c>
      <c r="F184" s="115" t="str">
        <f t="shared" si="11"/>
        <v/>
      </c>
      <c r="G184" s="114"/>
      <c r="H184" s="114"/>
      <c r="I184" s="114"/>
      <c r="J184" s="114"/>
      <c r="K184" s="114"/>
      <c r="L184" s="114"/>
      <c r="M184" s="114"/>
      <c r="N184" s="116"/>
    </row>
    <row r="185" spans="1:14" ht="86.25">
      <c r="A185" s="119" t="s">
        <v>173</v>
      </c>
      <c r="B185" s="118" t="s">
        <v>518</v>
      </c>
      <c r="C185" s="118" t="s">
        <v>519</v>
      </c>
      <c r="D185" s="114"/>
      <c r="E185" s="114" t="s">
        <v>166</v>
      </c>
      <c r="F185" s="115" t="str">
        <f t="shared" si="11"/>
        <v/>
      </c>
      <c r="G185" s="114"/>
      <c r="H185" s="114"/>
      <c r="I185" s="114"/>
      <c r="J185" s="114"/>
      <c r="K185" s="114"/>
      <c r="L185" s="114"/>
      <c r="M185" s="114"/>
      <c r="N185" s="116"/>
    </row>
    <row r="186" spans="1:14" ht="69">
      <c r="A186" s="117"/>
      <c r="B186" s="118" t="s">
        <v>520</v>
      </c>
      <c r="C186" s="118" t="s">
        <v>521</v>
      </c>
      <c r="D186" s="114"/>
      <c r="E186" s="114" t="s">
        <v>166</v>
      </c>
      <c r="F186" s="115" t="str">
        <f t="shared" si="11"/>
        <v/>
      </c>
      <c r="G186" s="114"/>
      <c r="H186" s="114"/>
      <c r="I186" s="114"/>
      <c r="J186" s="114"/>
      <c r="K186" s="114"/>
      <c r="L186" s="114"/>
      <c r="M186" s="114"/>
      <c r="N186" s="116"/>
    </row>
    <row r="187" spans="1:14" ht="69">
      <c r="A187" s="117"/>
      <c r="B187" s="118" t="s">
        <v>522</v>
      </c>
      <c r="C187" s="118" t="s">
        <v>523</v>
      </c>
      <c r="D187" s="114"/>
      <c r="E187" s="114" t="s">
        <v>166</v>
      </c>
      <c r="F187" s="115" t="str">
        <f t="shared" si="11"/>
        <v/>
      </c>
      <c r="G187" s="114"/>
      <c r="H187" s="114"/>
      <c r="I187" s="114"/>
      <c r="J187" s="114"/>
      <c r="K187" s="114"/>
      <c r="L187" s="114"/>
      <c r="M187" s="114"/>
      <c r="N187" s="116"/>
    </row>
    <row r="188" spans="1:14" ht="69">
      <c r="A188" s="117"/>
      <c r="B188" s="118" t="s">
        <v>524</v>
      </c>
      <c r="C188" s="118" t="s">
        <v>525</v>
      </c>
      <c r="D188" s="114"/>
      <c r="E188" s="114" t="s">
        <v>166</v>
      </c>
      <c r="F188" s="115" t="str">
        <f t="shared" si="11"/>
        <v/>
      </c>
      <c r="G188" s="114"/>
      <c r="H188" s="114"/>
      <c r="I188" s="114"/>
      <c r="J188" s="114"/>
      <c r="K188" s="114"/>
      <c r="L188" s="114"/>
      <c r="M188" s="114"/>
      <c r="N188" s="116"/>
    </row>
    <row r="189" spans="1:14" ht="138">
      <c r="A189" s="117"/>
      <c r="B189" s="118" t="s">
        <v>526</v>
      </c>
      <c r="C189" s="118" t="s">
        <v>527</v>
      </c>
      <c r="D189" s="114"/>
      <c r="E189" s="114" t="s">
        <v>166</v>
      </c>
      <c r="F189" s="115" t="str">
        <f t="shared" si="11"/>
        <v/>
      </c>
      <c r="G189" s="114"/>
      <c r="H189" s="114"/>
      <c r="I189" s="114"/>
      <c r="J189" s="114"/>
      <c r="K189" s="114"/>
      <c r="L189" s="114"/>
      <c r="M189" s="114"/>
      <c r="N189" s="116"/>
    </row>
    <row r="190" spans="1:14" ht="86.25">
      <c r="A190" s="117"/>
      <c r="B190" s="118" t="s">
        <v>528</v>
      </c>
      <c r="C190" s="118" t="s">
        <v>529</v>
      </c>
      <c r="D190" s="114"/>
      <c r="E190" s="114" t="s">
        <v>166</v>
      </c>
      <c r="F190" s="115" t="str">
        <f t="shared" si="11"/>
        <v/>
      </c>
      <c r="G190" s="114"/>
      <c r="H190" s="114"/>
      <c r="I190" s="114"/>
      <c r="J190" s="114"/>
      <c r="K190" s="114"/>
      <c r="L190" s="114"/>
      <c r="M190" s="114"/>
      <c r="N190" s="116"/>
    </row>
    <row r="191" spans="1:14" ht="86.25">
      <c r="A191" s="117"/>
      <c r="B191" s="118" t="s">
        <v>530</v>
      </c>
      <c r="C191" s="118" t="s">
        <v>531</v>
      </c>
      <c r="D191" s="114"/>
      <c r="E191" s="114" t="s">
        <v>166</v>
      </c>
      <c r="F191" s="115" t="str">
        <f t="shared" si="11"/>
        <v/>
      </c>
      <c r="G191" s="114"/>
      <c r="H191" s="114"/>
      <c r="I191" s="114"/>
      <c r="J191" s="114"/>
      <c r="K191" s="114"/>
      <c r="L191" s="114"/>
      <c r="M191" s="114"/>
      <c r="N191" s="116"/>
    </row>
    <row r="192" spans="1:14" ht="120.75">
      <c r="A192" s="119" t="s">
        <v>173</v>
      </c>
      <c r="B192" s="118" t="s">
        <v>532</v>
      </c>
      <c r="C192" s="118" t="s">
        <v>533</v>
      </c>
      <c r="D192" s="114"/>
      <c r="E192" s="114" t="s">
        <v>166</v>
      </c>
      <c r="F192" s="115" t="str">
        <f t="shared" si="11"/>
        <v/>
      </c>
      <c r="G192" s="114"/>
      <c r="H192" s="114"/>
      <c r="I192" s="114"/>
      <c r="J192" s="114"/>
      <c r="K192" s="114"/>
      <c r="L192" s="114"/>
      <c r="M192" s="114"/>
      <c r="N192" s="116"/>
    </row>
    <row r="193" spans="1:14" ht="51.75">
      <c r="A193" s="117"/>
      <c r="B193" s="121" t="s">
        <v>534</v>
      </c>
      <c r="C193" s="121" t="s">
        <v>535</v>
      </c>
      <c r="D193" s="118" t="s">
        <v>536</v>
      </c>
      <c r="E193" s="111" t="s">
        <v>163</v>
      </c>
      <c r="F193" s="111" t="s">
        <v>163</v>
      </c>
      <c r="G193" s="111" t="s">
        <v>163</v>
      </c>
      <c r="H193" s="111" t="s">
        <v>163</v>
      </c>
      <c r="I193" s="111" t="s">
        <v>163</v>
      </c>
      <c r="J193" s="111" t="s">
        <v>163</v>
      </c>
      <c r="K193" s="111" t="s">
        <v>163</v>
      </c>
      <c r="L193" s="111" t="s">
        <v>163</v>
      </c>
      <c r="M193" s="111" t="s">
        <v>163</v>
      </c>
      <c r="N193" s="111" t="s">
        <v>163</v>
      </c>
    </row>
    <row r="194" spans="1:14" ht="69">
      <c r="A194" s="117"/>
      <c r="B194" s="121" t="s">
        <v>537</v>
      </c>
      <c r="C194" s="121" t="s">
        <v>538</v>
      </c>
      <c r="D194" s="122" t="s">
        <v>539</v>
      </c>
      <c r="E194" s="123" t="s">
        <v>163</v>
      </c>
      <c r="F194" s="124" t="s">
        <v>163</v>
      </c>
      <c r="G194" s="111" t="s">
        <v>163</v>
      </c>
      <c r="H194" s="111" t="s">
        <v>163</v>
      </c>
      <c r="I194" s="111" t="s">
        <v>163</v>
      </c>
      <c r="J194" s="111" t="s">
        <v>163</v>
      </c>
      <c r="K194" s="111" t="s">
        <v>163</v>
      </c>
      <c r="L194" s="111" t="s">
        <v>163</v>
      </c>
      <c r="M194" s="111" t="s">
        <v>163</v>
      </c>
      <c r="N194" s="111" t="s">
        <v>163</v>
      </c>
    </row>
    <row r="195" spans="1:14" ht="17.25">
      <c r="A195" s="117"/>
      <c r="B195" s="121" t="s">
        <v>540</v>
      </c>
      <c r="C195" s="121" t="s">
        <v>541</v>
      </c>
      <c r="D195" s="111" t="s">
        <v>163</v>
      </c>
      <c r="E195" s="111" t="s">
        <v>163</v>
      </c>
      <c r="F195" s="111" t="s">
        <v>163</v>
      </c>
      <c r="G195" s="111" t="s">
        <v>163</v>
      </c>
      <c r="H195" s="111" t="s">
        <v>163</v>
      </c>
      <c r="I195" s="111" t="s">
        <v>163</v>
      </c>
      <c r="J195" s="111" t="s">
        <v>163</v>
      </c>
      <c r="K195" s="111" t="s">
        <v>163</v>
      </c>
      <c r="L195" s="111" t="s">
        <v>163</v>
      </c>
      <c r="M195" s="111" t="s">
        <v>163</v>
      </c>
      <c r="N195" s="111" t="s">
        <v>163</v>
      </c>
    </row>
    <row r="196" spans="1:14" ht="86.25">
      <c r="A196" s="117"/>
      <c r="B196" s="118" t="s">
        <v>542</v>
      </c>
      <c r="C196" s="118" t="s">
        <v>543</v>
      </c>
      <c r="D196" s="114"/>
      <c r="E196" s="114" t="s">
        <v>166</v>
      </c>
      <c r="F196" s="115" t="str">
        <f t="shared" ref="F196:F259" si="12">IF($G$2="Yes","Compliant","")</f>
        <v/>
      </c>
      <c r="G196" s="114"/>
      <c r="H196" s="114"/>
      <c r="I196" s="114"/>
      <c r="J196" s="114"/>
      <c r="K196" s="114"/>
      <c r="L196" s="114"/>
      <c r="M196" s="114"/>
      <c r="N196" s="116"/>
    </row>
    <row r="197" spans="1:14" ht="69">
      <c r="A197" s="117"/>
      <c r="B197" s="118" t="s">
        <v>544</v>
      </c>
      <c r="C197" s="118" t="s">
        <v>545</v>
      </c>
      <c r="D197" s="114"/>
      <c r="E197" s="114" t="s">
        <v>166</v>
      </c>
      <c r="F197" s="115" t="str">
        <f t="shared" si="12"/>
        <v/>
      </c>
      <c r="G197" s="114"/>
      <c r="H197" s="114"/>
      <c r="I197" s="114"/>
      <c r="J197" s="114"/>
      <c r="K197" s="114"/>
      <c r="L197" s="114"/>
      <c r="M197" s="114"/>
      <c r="N197" s="116"/>
    </row>
    <row r="198" spans="1:14" ht="86.25">
      <c r="A198" s="117"/>
      <c r="B198" s="118" t="s">
        <v>546</v>
      </c>
      <c r="C198" s="118" t="s">
        <v>547</v>
      </c>
      <c r="D198" s="114"/>
      <c r="E198" s="114" t="s">
        <v>166</v>
      </c>
      <c r="F198" s="115" t="str">
        <f t="shared" si="12"/>
        <v/>
      </c>
      <c r="G198" s="114"/>
      <c r="H198" s="114"/>
      <c r="I198" s="114"/>
      <c r="J198" s="114"/>
      <c r="K198" s="114"/>
      <c r="L198" s="114"/>
      <c r="M198" s="114"/>
      <c r="N198" s="116"/>
    </row>
    <row r="199" spans="1:14" ht="69">
      <c r="A199" s="117"/>
      <c r="B199" s="118" t="s">
        <v>548</v>
      </c>
      <c r="C199" s="118" t="s">
        <v>549</v>
      </c>
      <c r="D199" s="114"/>
      <c r="E199" s="114" t="s">
        <v>166</v>
      </c>
      <c r="F199" s="115" t="str">
        <f t="shared" si="12"/>
        <v/>
      </c>
      <c r="G199" s="114"/>
      <c r="H199" s="114"/>
      <c r="I199" s="114"/>
      <c r="J199" s="114"/>
      <c r="K199" s="114"/>
      <c r="L199" s="114"/>
      <c r="M199" s="114"/>
      <c r="N199" s="116"/>
    </row>
    <row r="200" spans="1:14" ht="69">
      <c r="A200" s="117"/>
      <c r="B200" s="118" t="s">
        <v>550</v>
      </c>
      <c r="C200" s="118" t="s">
        <v>551</v>
      </c>
      <c r="D200" s="114"/>
      <c r="E200" s="114" t="s">
        <v>166</v>
      </c>
      <c r="F200" s="115" t="str">
        <f t="shared" si="12"/>
        <v/>
      </c>
      <c r="G200" s="114"/>
      <c r="H200" s="114"/>
      <c r="I200" s="114"/>
      <c r="J200" s="114"/>
      <c r="K200" s="114"/>
      <c r="L200" s="114"/>
      <c r="M200" s="114"/>
      <c r="N200" s="116"/>
    </row>
    <row r="201" spans="1:14" ht="86.25">
      <c r="A201" s="117"/>
      <c r="B201" s="118" t="s">
        <v>552</v>
      </c>
      <c r="C201" s="118" t="s">
        <v>553</v>
      </c>
      <c r="D201" s="114"/>
      <c r="E201" s="114" t="s">
        <v>166</v>
      </c>
      <c r="F201" s="115" t="str">
        <f t="shared" si="12"/>
        <v/>
      </c>
      <c r="G201" s="114"/>
      <c r="H201" s="114"/>
      <c r="I201" s="114"/>
      <c r="J201" s="114"/>
      <c r="K201" s="114"/>
      <c r="L201" s="114"/>
      <c r="M201" s="114"/>
      <c r="N201" s="116"/>
    </row>
    <row r="202" spans="1:14" ht="69">
      <c r="A202" s="117"/>
      <c r="B202" s="118" t="s">
        <v>554</v>
      </c>
      <c r="C202" s="118" t="s">
        <v>555</v>
      </c>
      <c r="D202" s="114"/>
      <c r="E202" s="114" t="s">
        <v>166</v>
      </c>
      <c r="F202" s="115" t="str">
        <f t="shared" si="12"/>
        <v/>
      </c>
      <c r="G202" s="114"/>
      <c r="H202" s="114"/>
      <c r="I202" s="114"/>
      <c r="J202" s="114"/>
      <c r="K202" s="114"/>
      <c r="L202" s="114"/>
      <c r="M202" s="114"/>
      <c r="N202" s="116"/>
    </row>
    <row r="203" spans="1:14" ht="86.25">
      <c r="A203" s="117"/>
      <c r="B203" s="118" t="s">
        <v>556</v>
      </c>
      <c r="C203" s="118" t="s">
        <v>557</v>
      </c>
      <c r="D203" s="114"/>
      <c r="E203" s="114" t="s">
        <v>166</v>
      </c>
      <c r="F203" s="115" t="str">
        <f t="shared" si="12"/>
        <v/>
      </c>
      <c r="G203" s="114"/>
      <c r="H203" s="114"/>
      <c r="I203" s="114"/>
      <c r="J203" s="114"/>
      <c r="K203" s="114"/>
      <c r="L203" s="114"/>
      <c r="M203" s="114"/>
      <c r="N203" s="116"/>
    </row>
    <row r="204" spans="1:14" ht="103.5">
      <c r="A204" s="117"/>
      <c r="B204" s="118" t="s">
        <v>558</v>
      </c>
      <c r="C204" s="118" t="s">
        <v>559</v>
      </c>
      <c r="D204" s="114"/>
      <c r="E204" s="114" t="s">
        <v>166</v>
      </c>
      <c r="F204" s="115" t="str">
        <f t="shared" si="12"/>
        <v/>
      </c>
      <c r="G204" s="114"/>
      <c r="H204" s="114"/>
      <c r="I204" s="114"/>
      <c r="J204" s="114"/>
      <c r="K204" s="114"/>
      <c r="L204" s="114"/>
      <c r="M204" s="114"/>
      <c r="N204" s="116"/>
    </row>
    <row r="205" spans="1:14" ht="86.25">
      <c r="A205" s="117"/>
      <c r="B205" s="118" t="s">
        <v>560</v>
      </c>
      <c r="C205" s="118" t="s">
        <v>561</v>
      </c>
      <c r="D205" s="114"/>
      <c r="E205" s="114" t="s">
        <v>166</v>
      </c>
      <c r="F205" s="115" t="str">
        <f t="shared" si="12"/>
        <v/>
      </c>
      <c r="G205" s="114"/>
      <c r="H205" s="114"/>
      <c r="I205" s="114"/>
      <c r="J205" s="114"/>
      <c r="K205" s="114"/>
      <c r="L205" s="114"/>
      <c r="M205" s="114"/>
      <c r="N205" s="116"/>
    </row>
    <row r="206" spans="1:14" ht="86.25">
      <c r="A206" s="117"/>
      <c r="B206" s="118" t="s">
        <v>562</v>
      </c>
      <c r="C206" s="118" t="s">
        <v>563</v>
      </c>
      <c r="D206" s="114"/>
      <c r="E206" s="114" t="s">
        <v>166</v>
      </c>
      <c r="F206" s="115" t="str">
        <f t="shared" si="12"/>
        <v/>
      </c>
      <c r="G206" s="114"/>
      <c r="H206" s="114"/>
      <c r="I206" s="114"/>
      <c r="J206" s="114"/>
      <c r="K206" s="114"/>
      <c r="L206" s="114"/>
      <c r="M206" s="114"/>
      <c r="N206" s="116"/>
    </row>
    <row r="207" spans="1:14" ht="69">
      <c r="A207" s="117"/>
      <c r="B207" s="118" t="s">
        <v>564</v>
      </c>
      <c r="C207" s="118" t="s">
        <v>565</v>
      </c>
      <c r="D207" s="114"/>
      <c r="E207" s="114" t="s">
        <v>166</v>
      </c>
      <c r="F207" s="115" t="str">
        <f t="shared" si="12"/>
        <v/>
      </c>
      <c r="G207" s="114"/>
      <c r="H207" s="114"/>
      <c r="I207" s="114"/>
      <c r="J207" s="114"/>
      <c r="K207" s="114"/>
      <c r="L207" s="114"/>
      <c r="M207" s="114"/>
      <c r="N207" s="116"/>
    </row>
    <row r="208" spans="1:14" ht="69">
      <c r="A208" s="117"/>
      <c r="B208" s="118" t="s">
        <v>566</v>
      </c>
      <c r="C208" s="118" t="s">
        <v>567</v>
      </c>
      <c r="D208" s="114"/>
      <c r="E208" s="114" t="s">
        <v>166</v>
      </c>
      <c r="F208" s="115" t="str">
        <f t="shared" si="12"/>
        <v/>
      </c>
      <c r="G208" s="114"/>
      <c r="H208" s="114"/>
      <c r="I208" s="114"/>
      <c r="J208" s="114"/>
      <c r="K208" s="114"/>
      <c r="L208" s="114"/>
      <c r="M208" s="114"/>
      <c r="N208" s="116"/>
    </row>
    <row r="209" spans="1:14" ht="69">
      <c r="A209" s="117"/>
      <c r="B209" s="118" t="s">
        <v>568</v>
      </c>
      <c r="C209" s="118" t="s">
        <v>569</v>
      </c>
      <c r="D209" s="114"/>
      <c r="E209" s="114" t="s">
        <v>166</v>
      </c>
      <c r="F209" s="115" t="str">
        <f t="shared" si="12"/>
        <v/>
      </c>
      <c r="G209" s="114"/>
      <c r="H209" s="114"/>
      <c r="I209" s="114"/>
      <c r="J209" s="114"/>
      <c r="K209" s="114"/>
      <c r="L209" s="114"/>
      <c r="M209" s="114"/>
      <c r="N209" s="116"/>
    </row>
    <row r="210" spans="1:14" ht="69">
      <c r="A210" s="117"/>
      <c r="B210" s="118" t="s">
        <v>570</v>
      </c>
      <c r="C210" s="118" t="s">
        <v>571</v>
      </c>
      <c r="D210" s="114"/>
      <c r="E210" s="114" t="s">
        <v>166</v>
      </c>
      <c r="F210" s="115" t="str">
        <f t="shared" si="12"/>
        <v/>
      </c>
      <c r="G210" s="114"/>
      <c r="H210" s="114"/>
      <c r="I210" s="114"/>
      <c r="J210" s="114"/>
      <c r="K210" s="114"/>
      <c r="L210" s="114"/>
      <c r="M210" s="114"/>
      <c r="N210" s="116"/>
    </row>
    <row r="211" spans="1:14" ht="103.5">
      <c r="A211" s="117"/>
      <c r="B211" s="118" t="s">
        <v>572</v>
      </c>
      <c r="C211" s="118" t="s">
        <v>573</v>
      </c>
      <c r="D211" s="114"/>
      <c r="E211" s="114" t="s">
        <v>166</v>
      </c>
      <c r="F211" s="115" t="str">
        <f t="shared" si="12"/>
        <v/>
      </c>
      <c r="G211" s="114"/>
      <c r="H211" s="114"/>
      <c r="I211" s="114"/>
      <c r="J211" s="114"/>
      <c r="K211" s="114"/>
      <c r="L211" s="114"/>
      <c r="M211" s="114"/>
      <c r="N211" s="116"/>
    </row>
    <row r="212" spans="1:14" ht="120.75">
      <c r="A212" s="117"/>
      <c r="B212" s="118" t="s">
        <v>574</v>
      </c>
      <c r="C212" s="118" t="s">
        <v>575</v>
      </c>
      <c r="D212" s="114"/>
      <c r="E212" s="114" t="s">
        <v>166</v>
      </c>
      <c r="F212" s="115" t="str">
        <f t="shared" si="12"/>
        <v/>
      </c>
      <c r="G212" s="114"/>
      <c r="H212" s="114"/>
      <c r="I212" s="114"/>
      <c r="J212" s="114"/>
      <c r="K212" s="114"/>
      <c r="L212" s="114"/>
      <c r="M212" s="114"/>
      <c r="N212" s="116"/>
    </row>
    <row r="213" spans="1:14" ht="86.25">
      <c r="A213" s="117"/>
      <c r="B213" s="118" t="s">
        <v>576</v>
      </c>
      <c r="C213" s="118" t="s">
        <v>577</v>
      </c>
      <c r="D213" s="114"/>
      <c r="E213" s="114" t="s">
        <v>166</v>
      </c>
      <c r="F213" s="115" t="str">
        <f t="shared" si="12"/>
        <v/>
      </c>
      <c r="G213" s="114"/>
      <c r="H213" s="114"/>
      <c r="I213" s="114"/>
      <c r="J213" s="114"/>
      <c r="K213" s="114"/>
      <c r="L213" s="114"/>
      <c r="M213" s="114"/>
      <c r="N213" s="116"/>
    </row>
    <row r="214" spans="1:14" ht="69">
      <c r="A214" s="117"/>
      <c r="B214" s="118" t="s">
        <v>578</v>
      </c>
      <c r="C214" s="118" t="s">
        <v>579</v>
      </c>
      <c r="D214" s="114"/>
      <c r="E214" s="114" t="s">
        <v>166</v>
      </c>
      <c r="F214" s="115" t="str">
        <f t="shared" si="12"/>
        <v/>
      </c>
      <c r="G214" s="114"/>
      <c r="H214" s="114"/>
      <c r="I214" s="114"/>
      <c r="J214" s="114"/>
      <c r="K214" s="114"/>
      <c r="L214" s="114"/>
      <c r="M214" s="114"/>
      <c r="N214" s="116"/>
    </row>
    <row r="215" spans="1:14" ht="69">
      <c r="A215" s="117"/>
      <c r="B215" s="118" t="s">
        <v>580</v>
      </c>
      <c r="C215" s="118" t="s">
        <v>581</v>
      </c>
      <c r="D215" s="114"/>
      <c r="E215" s="114" t="s">
        <v>166</v>
      </c>
      <c r="F215" s="115" t="str">
        <f t="shared" si="12"/>
        <v/>
      </c>
      <c r="G215" s="114"/>
      <c r="H215" s="114"/>
      <c r="I215" s="114"/>
      <c r="J215" s="114"/>
      <c r="K215" s="114"/>
      <c r="L215" s="114"/>
      <c r="M215" s="114"/>
      <c r="N215" s="116"/>
    </row>
    <row r="216" spans="1:14" ht="69">
      <c r="A216" s="117"/>
      <c r="B216" s="118" t="s">
        <v>582</v>
      </c>
      <c r="C216" s="118" t="s">
        <v>583</v>
      </c>
      <c r="D216" s="114"/>
      <c r="E216" s="114" t="s">
        <v>166</v>
      </c>
      <c r="F216" s="115" t="str">
        <f t="shared" si="12"/>
        <v/>
      </c>
      <c r="G216" s="114"/>
      <c r="H216" s="114"/>
      <c r="I216" s="114"/>
      <c r="J216" s="114"/>
      <c r="K216" s="114"/>
      <c r="L216" s="114"/>
      <c r="M216" s="114"/>
      <c r="N216" s="116"/>
    </row>
    <row r="217" spans="1:14" ht="69">
      <c r="A217" s="117"/>
      <c r="B217" s="118" t="s">
        <v>584</v>
      </c>
      <c r="C217" s="118" t="s">
        <v>585</v>
      </c>
      <c r="D217" s="114"/>
      <c r="E217" s="114" t="s">
        <v>166</v>
      </c>
      <c r="F217" s="115" t="str">
        <f t="shared" si="12"/>
        <v/>
      </c>
      <c r="G217" s="114"/>
      <c r="H217" s="114"/>
      <c r="I217" s="114"/>
      <c r="J217" s="114"/>
      <c r="K217" s="114"/>
      <c r="L217" s="114"/>
      <c r="M217" s="114"/>
      <c r="N217" s="116"/>
    </row>
    <row r="218" spans="1:14" ht="69">
      <c r="A218" s="117"/>
      <c r="B218" s="118" t="s">
        <v>586</v>
      </c>
      <c r="C218" s="118" t="s">
        <v>587</v>
      </c>
      <c r="D218" s="114"/>
      <c r="E218" s="114" t="s">
        <v>166</v>
      </c>
      <c r="F218" s="115" t="str">
        <f t="shared" si="12"/>
        <v/>
      </c>
      <c r="G218" s="114"/>
      <c r="H218" s="114"/>
      <c r="I218" s="114"/>
      <c r="J218" s="114"/>
      <c r="K218" s="114"/>
      <c r="L218" s="114"/>
      <c r="M218" s="114"/>
      <c r="N218" s="116"/>
    </row>
    <row r="219" spans="1:14" ht="69">
      <c r="A219" s="117"/>
      <c r="B219" s="118" t="s">
        <v>588</v>
      </c>
      <c r="C219" s="118" t="s">
        <v>589</v>
      </c>
      <c r="D219" s="114"/>
      <c r="E219" s="114" t="s">
        <v>166</v>
      </c>
      <c r="F219" s="115" t="str">
        <f t="shared" si="12"/>
        <v/>
      </c>
      <c r="G219" s="114"/>
      <c r="H219" s="114"/>
      <c r="I219" s="114"/>
      <c r="J219" s="114"/>
      <c r="K219" s="114"/>
      <c r="L219" s="114"/>
      <c r="M219" s="114"/>
      <c r="N219" s="116"/>
    </row>
    <row r="220" spans="1:14" ht="69">
      <c r="A220" s="117"/>
      <c r="B220" s="118" t="s">
        <v>590</v>
      </c>
      <c r="C220" s="118" t="s">
        <v>591</v>
      </c>
      <c r="D220" s="114"/>
      <c r="E220" s="114" t="s">
        <v>166</v>
      </c>
      <c r="F220" s="115" t="str">
        <f t="shared" si="12"/>
        <v/>
      </c>
      <c r="G220" s="114"/>
      <c r="H220" s="114"/>
      <c r="I220" s="114"/>
      <c r="J220" s="114"/>
      <c r="K220" s="114"/>
      <c r="L220" s="114"/>
      <c r="M220" s="114"/>
      <c r="N220" s="116"/>
    </row>
    <row r="221" spans="1:14" ht="103.5">
      <c r="A221" s="117"/>
      <c r="B221" s="118" t="s">
        <v>592</v>
      </c>
      <c r="C221" s="118" t="s">
        <v>593</v>
      </c>
      <c r="D221" s="114"/>
      <c r="E221" s="114" t="s">
        <v>166</v>
      </c>
      <c r="F221" s="115" t="str">
        <f t="shared" si="12"/>
        <v/>
      </c>
      <c r="G221" s="114"/>
      <c r="H221" s="114"/>
      <c r="I221" s="114"/>
      <c r="J221" s="114"/>
      <c r="K221" s="114"/>
      <c r="L221" s="114"/>
      <c r="M221" s="114"/>
      <c r="N221" s="116"/>
    </row>
    <row r="222" spans="1:14" ht="103.5">
      <c r="A222" s="117"/>
      <c r="B222" s="118" t="s">
        <v>594</v>
      </c>
      <c r="C222" s="118" t="s">
        <v>595</v>
      </c>
      <c r="D222" s="114"/>
      <c r="E222" s="114" t="s">
        <v>166</v>
      </c>
      <c r="F222" s="115" t="str">
        <f t="shared" si="12"/>
        <v/>
      </c>
      <c r="G222" s="114"/>
      <c r="H222" s="114"/>
      <c r="I222" s="114"/>
      <c r="J222" s="114"/>
      <c r="K222" s="114"/>
      <c r="L222" s="114"/>
      <c r="M222" s="114"/>
      <c r="N222" s="116"/>
    </row>
    <row r="223" spans="1:14" ht="120.75">
      <c r="A223" s="117"/>
      <c r="B223" s="118" t="s">
        <v>596</v>
      </c>
      <c r="C223" s="118" t="s">
        <v>597</v>
      </c>
      <c r="D223" s="114"/>
      <c r="E223" s="114" t="s">
        <v>166</v>
      </c>
      <c r="F223" s="115" t="str">
        <f t="shared" si="12"/>
        <v/>
      </c>
      <c r="G223" s="114"/>
      <c r="H223" s="114"/>
      <c r="I223" s="114"/>
      <c r="J223" s="114"/>
      <c r="K223" s="114"/>
      <c r="L223" s="114"/>
      <c r="M223" s="114"/>
      <c r="N223" s="116"/>
    </row>
    <row r="224" spans="1:14" ht="69">
      <c r="A224" s="117"/>
      <c r="B224" s="118" t="s">
        <v>598</v>
      </c>
      <c r="C224" s="118" t="s">
        <v>599</v>
      </c>
      <c r="D224" s="114"/>
      <c r="E224" s="114" t="s">
        <v>166</v>
      </c>
      <c r="F224" s="115" t="str">
        <f t="shared" si="12"/>
        <v/>
      </c>
      <c r="G224" s="114"/>
      <c r="H224" s="114"/>
      <c r="I224" s="114"/>
      <c r="J224" s="114"/>
      <c r="K224" s="114"/>
      <c r="L224" s="114"/>
      <c r="M224" s="114"/>
      <c r="N224" s="116"/>
    </row>
    <row r="225" spans="1:14" ht="120.75">
      <c r="A225" s="117"/>
      <c r="B225" s="118" t="s">
        <v>600</v>
      </c>
      <c r="C225" s="118" t="s">
        <v>601</v>
      </c>
      <c r="D225" s="120" t="s">
        <v>163</v>
      </c>
      <c r="E225" s="120" t="s">
        <v>163</v>
      </c>
      <c r="F225" s="120" t="s">
        <v>163</v>
      </c>
      <c r="G225" s="120" t="s">
        <v>163</v>
      </c>
      <c r="H225" s="120" t="s">
        <v>163</v>
      </c>
      <c r="I225" s="120" t="s">
        <v>163</v>
      </c>
      <c r="J225" s="120" t="s">
        <v>163</v>
      </c>
      <c r="K225" s="120" t="s">
        <v>163</v>
      </c>
      <c r="L225" s="120" t="s">
        <v>163</v>
      </c>
      <c r="M225" s="120" t="s">
        <v>163</v>
      </c>
      <c r="N225" s="120" t="s">
        <v>163</v>
      </c>
    </row>
    <row r="226" spans="1:14" ht="69">
      <c r="A226" s="117"/>
      <c r="B226" s="118" t="s">
        <v>602</v>
      </c>
      <c r="C226" s="118" t="s">
        <v>603</v>
      </c>
      <c r="D226" s="114"/>
      <c r="E226" s="114" t="s">
        <v>166</v>
      </c>
      <c r="F226" s="115" t="str">
        <f t="shared" si="12"/>
        <v/>
      </c>
      <c r="G226" s="114"/>
      <c r="H226" s="114"/>
      <c r="I226" s="114"/>
      <c r="J226" s="114"/>
      <c r="K226" s="114"/>
      <c r="L226" s="114"/>
      <c r="M226" s="114"/>
      <c r="N226" s="116"/>
    </row>
    <row r="227" spans="1:14" ht="69">
      <c r="A227" s="117"/>
      <c r="B227" s="118" t="s">
        <v>604</v>
      </c>
      <c r="C227" s="118" t="s">
        <v>605</v>
      </c>
      <c r="D227" s="114"/>
      <c r="E227" s="114" t="s">
        <v>166</v>
      </c>
      <c r="F227" s="115" t="str">
        <f t="shared" si="12"/>
        <v/>
      </c>
      <c r="G227" s="114"/>
      <c r="H227" s="114"/>
      <c r="I227" s="114"/>
      <c r="J227" s="114"/>
      <c r="K227" s="114"/>
      <c r="L227" s="114"/>
      <c r="M227" s="114"/>
      <c r="N227" s="116"/>
    </row>
    <row r="228" spans="1:14" ht="69">
      <c r="A228" s="117"/>
      <c r="B228" s="118" t="s">
        <v>606</v>
      </c>
      <c r="C228" s="118" t="s">
        <v>607</v>
      </c>
      <c r="D228" s="114"/>
      <c r="E228" s="114" t="s">
        <v>166</v>
      </c>
      <c r="F228" s="115" t="str">
        <f t="shared" si="12"/>
        <v/>
      </c>
      <c r="G228" s="114"/>
      <c r="H228" s="114"/>
      <c r="I228" s="114"/>
      <c r="J228" s="114"/>
      <c r="K228" s="114"/>
      <c r="L228" s="114"/>
      <c r="M228" s="114"/>
      <c r="N228" s="116"/>
    </row>
    <row r="229" spans="1:14" ht="69">
      <c r="A229" s="117"/>
      <c r="B229" s="118" t="s">
        <v>608</v>
      </c>
      <c r="C229" s="118" t="s">
        <v>609</v>
      </c>
      <c r="D229" s="114"/>
      <c r="E229" s="114" t="s">
        <v>166</v>
      </c>
      <c r="F229" s="115" t="str">
        <f t="shared" si="12"/>
        <v/>
      </c>
      <c r="G229" s="114"/>
      <c r="H229" s="114"/>
      <c r="I229" s="114"/>
      <c r="J229" s="114"/>
      <c r="K229" s="114"/>
      <c r="L229" s="114"/>
      <c r="M229" s="114"/>
      <c r="N229" s="116"/>
    </row>
    <row r="230" spans="1:14" ht="69">
      <c r="A230" s="117"/>
      <c r="B230" s="118" t="s">
        <v>610</v>
      </c>
      <c r="C230" s="118" t="s">
        <v>611</v>
      </c>
      <c r="D230" s="114"/>
      <c r="E230" s="114" t="s">
        <v>166</v>
      </c>
      <c r="F230" s="115" t="str">
        <f t="shared" si="12"/>
        <v/>
      </c>
      <c r="G230" s="114"/>
      <c r="H230" s="114"/>
      <c r="I230" s="114"/>
      <c r="J230" s="114"/>
      <c r="K230" s="114"/>
      <c r="L230" s="114"/>
      <c r="M230" s="114"/>
      <c r="N230" s="116"/>
    </row>
    <row r="231" spans="1:14" ht="69">
      <c r="A231" s="117"/>
      <c r="B231" s="118" t="s">
        <v>612</v>
      </c>
      <c r="C231" s="118" t="s">
        <v>613</v>
      </c>
      <c r="D231" s="114"/>
      <c r="E231" s="114" t="s">
        <v>166</v>
      </c>
      <c r="F231" s="115" t="str">
        <f t="shared" si="12"/>
        <v/>
      </c>
      <c r="G231" s="114"/>
      <c r="H231" s="114"/>
      <c r="I231" s="114"/>
      <c r="J231" s="114"/>
      <c r="K231" s="114"/>
      <c r="L231" s="114"/>
      <c r="M231" s="114"/>
      <c r="N231" s="116"/>
    </row>
    <row r="232" spans="1:14" ht="69">
      <c r="A232" s="117"/>
      <c r="B232" s="118" t="s">
        <v>614</v>
      </c>
      <c r="C232" s="118" t="s">
        <v>615</v>
      </c>
      <c r="D232" s="114"/>
      <c r="E232" s="114" t="s">
        <v>166</v>
      </c>
      <c r="F232" s="115" t="str">
        <f t="shared" si="12"/>
        <v/>
      </c>
      <c r="G232" s="114"/>
      <c r="H232" s="114"/>
      <c r="I232" s="114"/>
      <c r="J232" s="114"/>
      <c r="K232" s="114"/>
      <c r="L232" s="114"/>
      <c r="M232" s="114"/>
      <c r="N232" s="116"/>
    </row>
    <row r="233" spans="1:14" ht="86.25">
      <c r="A233" s="119" t="s">
        <v>173</v>
      </c>
      <c r="B233" s="118" t="s">
        <v>616</v>
      </c>
      <c r="C233" s="118" t="s">
        <v>617</v>
      </c>
      <c r="D233" s="114"/>
      <c r="E233" s="114" t="s">
        <v>166</v>
      </c>
      <c r="F233" s="115" t="str">
        <f t="shared" si="12"/>
        <v/>
      </c>
      <c r="G233" s="114"/>
      <c r="H233" s="114"/>
      <c r="I233" s="114"/>
      <c r="J233" s="114"/>
      <c r="K233" s="114"/>
      <c r="L233" s="114"/>
      <c r="M233" s="114"/>
      <c r="N233" s="116"/>
    </row>
    <row r="234" spans="1:14" ht="86.25">
      <c r="A234" s="119" t="s">
        <v>173</v>
      </c>
      <c r="B234" s="118" t="s">
        <v>618</v>
      </c>
      <c r="C234" s="118" t="s">
        <v>619</v>
      </c>
      <c r="D234" s="114"/>
      <c r="E234" s="114" t="s">
        <v>166</v>
      </c>
      <c r="F234" s="115" t="str">
        <f t="shared" si="12"/>
        <v/>
      </c>
      <c r="G234" s="114"/>
      <c r="H234" s="114"/>
      <c r="I234" s="114"/>
      <c r="J234" s="114"/>
      <c r="K234" s="114"/>
      <c r="L234" s="114"/>
      <c r="M234" s="114"/>
      <c r="N234" s="116"/>
    </row>
    <row r="235" spans="1:14" ht="69">
      <c r="A235" s="119" t="s">
        <v>173</v>
      </c>
      <c r="B235" s="118" t="s">
        <v>620</v>
      </c>
      <c r="C235" s="118" t="s">
        <v>621</v>
      </c>
      <c r="D235" s="114"/>
      <c r="E235" s="114" t="s">
        <v>166</v>
      </c>
      <c r="F235" s="115" t="str">
        <f t="shared" si="12"/>
        <v/>
      </c>
      <c r="G235" s="114"/>
      <c r="H235" s="114"/>
      <c r="I235" s="114"/>
      <c r="J235" s="114"/>
      <c r="K235" s="114"/>
      <c r="L235" s="114"/>
      <c r="M235" s="114"/>
      <c r="N235" s="116"/>
    </row>
    <row r="236" spans="1:14" ht="69">
      <c r="A236" s="119" t="s">
        <v>173</v>
      </c>
      <c r="B236" s="118" t="s">
        <v>622</v>
      </c>
      <c r="C236" s="118" t="s">
        <v>623</v>
      </c>
      <c r="D236" s="114"/>
      <c r="E236" s="114" t="s">
        <v>166</v>
      </c>
      <c r="F236" s="115" t="str">
        <f t="shared" si="12"/>
        <v/>
      </c>
      <c r="G236" s="114"/>
      <c r="H236" s="114"/>
      <c r="I236" s="114"/>
      <c r="J236" s="114"/>
      <c r="K236" s="114"/>
      <c r="L236" s="114"/>
      <c r="M236" s="114"/>
      <c r="N236" s="116"/>
    </row>
    <row r="237" spans="1:14" ht="69">
      <c r="A237" s="119" t="s">
        <v>173</v>
      </c>
      <c r="B237" s="118" t="s">
        <v>624</v>
      </c>
      <c r="C237" s="118" t="s">
        <v>625</v>
      </c>
      <c r="D237" s="114"/>
      <c r="E237" s="114" t="s">
        <v>166</v>
      </c>
      <c r="F237" s="115" t="str">
        <f t="shared" si="12"/>
        <v/>
      </c>
      <c r="G237" s="114"/>
      <c r="H237" s="114"/>
      <c r="I237" s="114"/>
      <c r="J237" s="114"/>
      <c r="K237" s="114"/>
      <c r="L237" s="114"/>
      <c r="M237" s="114"/>
      <c r="N237" s="116"/>
    </row>
    <row r="238" spans="1:14" ht="86.25">
      <c r="A238" s="119" t="s">
        <v>173</v>
      </c>
      <c r="B238" s="118" t="s">
        <v>626</v>
      </c>
      <c r="C238" s="118" t="s">
        <v>627</v>
      </c>
      <c r="D238" s="114"/>
      <c r="E238" s="114" t="s">
        <v>166</v>
      </c>
      <c r="F238" s="115" t="str">
        <f t="shared" si="12"/>
        <v/>
      </c>
      <c r="G238" s="114"/>
      <c r="H238" s="114"/>
      <c r="I238" s="114"/>
      <c r="J238" s="114"/>
      <c r="K238" s="114"/>
      <c r="L238" s="114"/>
      <c r="M238" s="114"/>
      <c r="N238" s="116"/>
    </row>
    <row r="239" spans="1:14" ht="120.75">
      <c r="A239" s="119" t="s">
        <v>173</v>
      </c>
      <c r="B239" s="118" t="s">
        <v>628</v>
      </c>
      <c r="C239" s="118" t="s">
        <v>629</v>
      </c>
      <c r="D239" s="120" t="s">
        <v>163</v>
      </c>
      <c r="E239" s="120" t="s">
        <v>163</v>
      </c>
      <c r="F239" s="120" t="s">
        <v>163</v>
      </c>
      <c r="G239" s="120" t="s">
        <v>163</v>
      </c>
      <c r="H239" s="120" t="s">
        <v>163</v>
      </c>
      <c r="I239" s="120" t="s">
        <v>163</v>
      </c>
      <c r="J239" s="120" t="s">
        <v>163</v>
      </c>
      <c r="K239" s="120" t="s">
        <v>163</v>
      </c>
      <c r="L239" s="120" t="s">
        <v>163</v>
      </c>
      <c r="M239" s="120" t="s">
        <v>163</v>
      </c>
      <c r="N239" s="120" t="s">
        <v>163</v>
      </c>
    </row>
    <row r="240" spans="1:14" ht="69">
      <c r="A240" s="119" t="s">
        <v>173</v>
      </c>
      <c r="B240" s="118" t="s">
        <v>630</v>
      </c>
      <c r="C240" s="118" t="s">
        <v>631</v>
      </c>
      <c r="D240" s="114"/>
      <c r="E240" s="114" t="s">
        <v>166</v>
      </c>
      <c r="F240" s="115" t="str">
        <f t="shared" si="12"/>
        <v/>
      </c>
      <c r="G240" s="114"/>
      <c r="H240" s="114"/>
      <c r="I240" s="114"/>
      <c r="J240" s="114"/>
      <c r="K240" s="114"/>
      <c r="L240" s="114"/>
      <c r="M240" s="114"/>
      <c r="N240" s="116"/>
    </row>
    <row r="241" spans="1:14" ht="69">
      <c r="A241" s="119" t="s">
        <v>173</v>
      </c>
      <c r="B241" s="118" t="s">
        <v>632</v>
      </c>
      <c r="C241" s="118" t="s">
        <v>633</v>
      </c>
      <c r="D241" s="114"/>
      <c r="E241" s="114" t="s">
        <v>166</v>
      </c>
      <c r="F241" s="115" t="str">
        <f t="shared" si="12"/>
        <v/>
      </c>
      <c r="G241" s="114"/>
      <c r="H241" s="114"/>
      <c r="I241" s="114"/>
      <c r="J241" s="114"/>
      <c r="K241" s="114"/>
      <c r="L241" s="114"/>
      <c r="M241" s="114"/>
      <c r="N241" s="116"/>
    </row>
    <row r="242" spans="1:14" ht="69">
      <c r="A242" s="119" t="s">
        <v>173</v>
      </c>
      <c r="B242" s="118" t="s">
        <v>634</v>
      </c>
      <c r="C242" s="118" t="s">
        <v>635</v>
      </c>
      <c r="D242" s="114"/>
      <c r="E242" s="114" t="s">
        <v>166</v>
      </c>
      <c r="F242" s="115" t="str">
        <f t="shared" si="12"/>
        <v/>
      </c>
      <c r="G242" s="114"/>
      <c r="H242" s="114"/>
      <c r="I242" s="114"/>
      <c r="J242" s="114"/>
      <c r="K242" s="114"/>
      <c r="L242" s="114"/>
      <c r="M242" s="114"/>
      <c r="N242" s="116"/>
    </row>
    <row r="243" spans="1:14" ht="86.25">
      <c r="A243" s="119" t="s">
        <v>173</v>
      </c>
      <c r="B243" s="118" t="s">
        <v>636</v>
      </c>
      <c r="C243" s="118" t="s">
        <v>637</v>
      </c>
      <c r="D243" s="114"/>
      <c r="E243" s="114" t="s">
        <v>166</v>
      </c>
      <c r="F243" s="115" t="str">
        <f t="shared" si="12"/>
        <v/>
      </c>
      <c r="G243" s="114"/>
      <c r="H243" s="114"/>
      <c r="I243" s="114"/>
      <c r="J243" s="114"/>
      <c r="K243" s="114"/>
      <c r="L243" s="114"/>
      <c r="M243" s="114"/>
      <c r="N243" s="116"/>
    </row>
    <row r="244" spans="1:14" ht="69">
      <c r="A244" s="119" t="s">
        <v>173</v>
      </c>
      <c r="B244" s="118" t="s">
        <v>638</v>
      </c>
      <c r="C244" s="118" t="s">
        <v>639</v>
      </c>
      <c r="D244" s="114"/>
      <c r="E244" s="114" t="s">
        <v>166</v>
      </c>
      <c r="F244" s="115" t="str">
        <f t="shared" si="12"/>
        <v/>
      </c>
      <c r="G244" s="114"/>
      <c r="H244" s="114"/>
      <c r="I244" s="114"/>
      <c r="J244" s="114"/>
      <c r="K244" s="114"/>
      <c r="L244" s="114"/>
      <c r="M244" s="114"/>
      <c r="N244" s="116"/>
    </row>
    <row r="245" spans="1:14" ht="69">
      <c r="A245" s="117"/>
      <c r="B245" s="118" t="s">
        <v>640</v>
      </c>
      <c r="C245" s="118" t="s">
        <v>641</v>
      </c>
      <c r="D245" s="120" t="s">
        <v>163</v>
      </c>
      <c r="E245" s="120" t="s">
        <v>163</v>
      </c>
      <c r="F245" s="120" t="s">
        <v>163</v>
      </c>
      <c r="G245" s="120" t="s">
        <v>163</v>
      </c>
      <c r="H245" s="120" t="s">
        <v>163</v>
      </c>
      <c r="I245" s="120" t="s">
        <v>163</v>
      </c>
      <c r="J245" s="120" t="s">
        <v>163</v>
      </c>
      <c r="K245" s="120" t="s">
        <v>163</v>
      </c>
      <c r="L245" s="120" t="s">
        <v>163</v>
      </c>
      <c r="M245" s="120" t="s">
        <v>163</v>
      </c>
      <c r="N245" s="120" t="s">
        <v>163</v>
      </c>
    </row>
    <row r="246" spans="1:14" ht="69">
      <c r="A246" s="117"/>
      <c r="B246" s="118" t="s">
        <v>642</v>
      </c>
      <c r="C246" s="118" t="s">
        <v>643</v>
      </c>
      <c r="D246" s="114"/>
      <c r="E246" s="114" t="s">
        <v>166</v>
      </c>
      <c r="F246" s="115" t="str">
        <f t="shared" si="12"/>
        <v/>
      </c>
      <c r="G246" s="114"/>
      <c r="H246" s="114"/>
      <c r="I246" s="114"/>
      <c r="J246" s="114"/>
      <c r="K246" s="114"/>
      <c r="L246" s="114"/>
      <c r="M246" s="114"/>
      <c r="N246" s="116"/>
    </row>
    <row r="247" spans="1:14" ht="69">
      <c r="A247" s="117"/>
      <c r="B247" s="118" t="s">
        <v>644</v>
      </c>
      <c r="C247" s="118" t="s">
        <v>645</v>
      </c>
      <c r="D247" s="114"/>
      <c r="E247" s="114" t="s">
        <v>166</v>
      </c>
      <c r="F247" s="115" t="str">
        <f t="shared" si="12"/>
        <v/>
      </c>
      <c r="G247" s="114"/>
      <c r="H247" s="114"/>
      <c r="I247" s="114"/>
      <c r="J247" s="114"/>
      <c r="K247" s="114"/>
      <c r="L247" s="114"/>
      <c r="M247" s="114"/>
      <c r="N247" s="116"/>
    </row>
    <row r="248" spans="1:14" ht="69">
      <c r="A248" s="117"/>
      <c r="B248" s="118" t="s">
        <v>646</v>
      </c>
      <c r="C248" s="118" t="s">
        <v>647</v>
      </c>
      <c r="D248" s="114"/>
      <c r="E248" s="114" t="s">
        <v>166</v>
      </c>
      <c r="F248" s="115" t="str">
        <f t="shared" si="12"/>
        <v/>
      </c>
      <c r="G248" s="114"/>
      <c r="H248" s="114"/>
      <c r="I248" s="114"/>
      <c r="J248" s="114"/>
      <c r="K248" s="114"/>
      <c r="L248" s="114"/>
      <c r="M248" s="114"/>
      <c r="N248" s="116"/>
    </row>
    <row r="249" spans="1:14" ht="69">
      <c r="A249" s="117"/>
      <c r="B249" s="118" t="s">
        <v>648</v>
      </c>
      <c r="C249" s="118" t="s">
        <v>649</v>
      </c>
      <c r="D249" s="114"/>
      <c r="E249" s="114" t="s">
        <v>166</v>
      </c>
      <c r="F249" s="115" t="str">
        <f t="shared" si="12"/>
        <v/>
      </c>
      <c r="G249" s="114"/>
      <c r="H249" s="114"/>
      <c r="I249" s="114"/>
      <c r="J249" s="114"/>
      <c r="K249" s="114"/>
      <c r="L249" s="114"/>
      <c r="M249" s="114"/>
      <c r="N249" s="116"/>
    </row>
    <row r="250" spans="1:14" ht="69">
      <c r="A250" s="117"/>
      <c r="B250" s="118" t="s">
        <v>650</v>
      </c>
      <c r="C250" s="118" t="s">
        <v>651</v>
      </c>
      <c r="D250" s="114"/>
      <c r="E250" s="114" t="s">
        <v>166</v>
      </c>
      <c r="F250" s="115" t="str">
        <f t="shared" si="12"/>
        <v/>
      </c>
      <c r="G250" s="114"/>
      <c r="H250" s="114"/>
      <c r="I250" s="114"/>
      <c r="J250" s="114"/>
      <c r="K250" s="114"/>
      <c r="L250" s="114"/>
      <c r="M250" s="114"/>
      <c r="N250" s="116"/>
    </row>
    <row r="251" spans="1:14" ht="69">
      <c r="A251" s="117"/>
      <c r="B251" s="118" t="s">
        <v>652</v>
      </c>
      <c r="C251" s="118" t="s">
        <v>653</v>
      </c>
      <c r="D251" s="114"/>
      <c r="E251" s="114" t="s">
        <v>166</v>
      </c>
      <c r="F251" s="115" t="str">
        <f t="shared" si="12"/>
        <v/>
      </c>
      <c r="G251" s="114"/>
      <c r="H251" s="114"/>
      <c r="I251" s="114"/>
      <c r="J251" s="114"/>
      <c r="K251" s="114"/>
      <c r="L251" s="114"/>
      <c r="M251" s="114"/>
      <c r="N251" s="116"/>
    </row>
    <row r="252" spans="1:14" ht="138">
      <c r="A252" s="117"/>
      <c r="B252" s="118" t="s">
        <v>654</v>
      </c>
      <c r="C252" s="118" t="s">
        <v>655</v>
      </c>
      <c r="D252" s="114"/>
      <c r="E252" s="114" t="s">
        <v>166</v>
      </c>
      <c r="F252" s="115" t="str">
        <f t="shared" si="12"/>
        <v/>
      </c>
      <c r="G252" s="114"/>
      <c r="H252" s="114"/>
      <c r="I252" s="114"/>
      <c r="J252" s="114"/>
      <c r="K252" s="114"/>
      <c r="L252" s="114"/>
      <c r="M252" s="114"/>
      <c r="N252" s="116"/>
    </row>
    <row r="253" spans="1:14" ht="69">
      <c r="A253" s="117"/>
      <c r="B253" s="118" t="s">
        <v>656</v>
      </c>
      <c r="C253" s="118" t="s">
        <v>657</v>
      </c>
      <c r="D253" s="114"/>
      <c r="E253" s="114" t="s">
        <v>166</v>
      </c>
      <c r="F253" s="115" t="str">
        <f t="shared" si="12"/>
        <v/>
      </c>
      <c r="G253" s="114"/>
      <c r="H253" s="114"/>
      <c r="I253" s="114"/>
      <c r="J253" s="114"/>
      <c r="K253" s="114"/>
      <c r="L253" s="114"/>
      <c r="M253" s="114"/>
      <c r="N253" s="116"/>
    </row>
    <row r="254" spans="1:14" ht="69">
      <c r="A254" s="117"/>
      <c r="B254" s="118" t="s">
        <v>658</v>
      </c>
      <c r="C254" s="118" t="s">
        <v>659</v>
      </c>
      <c r="D254" s="114"/>
      <c r="E254" s="114" t="s">
        <v>166</v>
      </c>
      <c r="F254" s="115" t="str">
        <f t="shared" si="12"/>
        <v/>
      </c>
      <c r="G254" s="114"/>
      <c r="H254" s="114"/>
      <c r="I254" s="114"/>
      <c r="J254" s="114"/>
      <c r="K254" s="114"/>
      <c r="L254" s="114"/>
      <c r="M254" s="114"/>
      <c r="N254" s="116"/>
    </row>
    <row r="255" spans="1:14" ht="86.25">
      <c r="A255" s="119" t="s">
        <v>173</v>
      </c>
      <c r="B255" s="118" t="s">
        <v>660</v>
      </c>
      <c r="C255" s="118" t="s">
        <v>661</v>
      </c>
      <c r="D255" s="114"/>
      <c r="E255" s="114" t="s">
        <v>166</v>
      </c>
      <c r="F255" s="115" t="str">
        <f t="shared" si="12"/>
        <v/>
      </c>
      <c r="G255" s="114"/>
      <c r="H255" s="114"/>
      <c r="I255" s="114"/>
      <c r="J255" s="114"/>
      <c r="K255" s="114"/>
      <c r="L255" s="114"/>
      <c r="M255" s="114"/>
      <c r="N255" s="116"/>
    </row>
    <row r="256" spans="1:14" ht="69">
      <c r="A256" s="119" t="s">
        <v>173</v>
      </c>
      <c r="B256" s="118" t="s">
        <v>662</v>
      </c>
      <c r="C256" s="118" t="s">
        <v>663</v>
      </c>
      <c r="D256" s="114"/>
      <c r="E256" s="114" t="s">
        <v>166</v>
      </c>
      <c r="F256" s="115" t="str">
        <f t="shared" si="12"/>
        <v/>
      </c>
      <c r="G256" s="114"/>
      <c r="H256" s="114"/>
      <c r="I256" s="114"/>
      <c r="J256" s="114"/>
      <c r="K256" s="114"/>
      <c r="L256" s="114"/>
      <c r="M256" s="114"/>
      <c r="N256" s="116"/>
    </row>
    <row r="257" spans="1:14" ht="86.25">
      <c r="A257" s="119" t="s">
        <v>173</v>
      </c>
      <c r="B257" s="118" t="s">
        <v>664</v>
      </c>
      <c r="C257" s="118" t="s">
        <v>665</v>
      </c>
      <c r="D257" s="120" t="s">
        <v>163</v>
      </c>
      <c r="E257" s="120" t="s">
        <v>163</v>
      </c>
      <c r="F257" s="120" t="s">
        <v>163</v>
      </c>
      <c r="G257" s="120" t="s">
        <v>163</v>
      </c>
      <c r="H257" s="120" t="s">
        <v>163</v>
      </c>
      <c r="I257" s="120" t="s">
        <v>163</v>
      </c>
      <c r="J257" s="120" t="s">
        <v>163</v>
      </c>
      <c r="K257" s="120" t="s">
        <v>163</v>
      </c>
      <c r="L257" s="120" t="s">
        <v>163</v>
      </c>
      <c r="M257" s="120" t="s">
        <v>163</v>
      </c>
      <c r="N257" s="120" t="s">
        <v>163</v>
      </c>
    </row>
    <row r="258" spans="1:14" ht="69">
      <c r="A258" s="119" t="s">
        <v>173</v>
      </c>
      <c r="B258" s="118" t="s">
        <v>666</v>
      </c>
      <c r="C258" s="118" t="s">
        <v>667</v>
      </c>
      <c r="D258" s="114"/>
      <c r="E258" s="114" t="s">
        <v>166</v>
      </c>
      <c r="F258" s="115" t="str">
        <f t="shared" si="12"/>
        <v/>
      </c>
      <c r="G258" s="114"/>
      <c r="H258" s="114"/>
      <c r="I258" s="114"/>
      <c r="J258" s="114"/>
      <c r="K258" s="114"/>
      <c r="L258" s="114"/>
      <c r="M258" s="114"/>
      <c r="N258" s="116"/>
    </row>
    <row r="259" spans="1:14" ht="69">
      <c r="A259" s="117"/>
      <c r="B259" s="118" t="s">
        <v>668</v>
      </c>
      <c r="C259" s="118" t="s">
        <v>669</v>
      </c>
      <c r="D259" s="114"/>
      <c r="E259" s="114" t="s">
        <v>166</v>
      </c>
      <c r="F259" s="115" t="str">
        <f t="shared" si="12"/>
        <v/>
      </c>
      <c r="G259" s="114"/>
      <c r="H259" s="114"/>
      <c r="I259" s="114"/>
      <c r="J259" s="114"/>
      <c r="K259" s="114"/>
      <c r="L259" s="114"/>
      <c r="M259" s="114"/>
      <c r="N259" s="116"/>
    </row>
    <row r="260" spans="1:14" ht="69">
      <c r="A260" s="117"/>
      <c r="B260" s="118" t="s">
        <v>670</v>
      </c>
      <c r="C260" s="118" t="s">
        <v>671</v>
      </c>
      <c r="D260" s="114"/>
      <c r="E260" s="114" t="s">
        <v>166</v>
      </c>
      <c r="F260" s="115" t="str">
        <f t="shared" ref="F260:F264" si="13">IF($G$2="Yes","Compliant","")</f>
        <v/>
      </c>
      <c r="G260" s="114"/>
      <c r="H260" s="114"/>
      <c r="I260" s="114"/>
      <c r="J260" s="114"/>
      <c r="K260" s="114"/>
      <c r="L260" s="114"/>
      <c r="M260" s="114"/>
      <c r="N260" s="116"/>
    </row>
    <row r="261" spans="1:14" ht="69">
      <c r="A261" s="117"/>
      <c r="B261" s="118" t="s">
        <v>672</v>
      </c>
      <c r="C261" s="118" t="s">
        <v>673</v>
      </c>
      <c r="D261" s="114"/>
      <c r="E261" s="114" t="s">
        <v>166</v>
      </c>
      <c r="F261" s="115" t="str">
        <f t="shared" si="13"/>
        <v/>
      </c>
      <c r="G261" s="114"/>
      <c r="H261" s="114"/>
      <c r="I261" s="114"/>
      <c r="J261" s="114"/>
      <c r="K261" s="114"/>
      <c r="L261" s="114"/>
      <c r="M261" s="114"/>
      <c r="N261" s="116"/>
    </row>
    <row r="262" spans="1:14" ht="69">
      <c r="A262" s="119" t="s">
        <v>173</v>
      </c>
      <c r="B262" s="118" t="s">
        <v>674</v>
      </c>
      <c r="C262" s="118" t="s">
        <v>675</v>
      </c>
      <c r="D262" s="114"/>
      <c r="E262" s="114" t="s">
        <v>166</v>
      </c>
      <c r="F262" s="115" t="str">
        <f t="shared" si="13"/>
        <v/>
      </c>
      <c r="G262" s="114"/>
      <c r="H262" s="114"/>
      <c r="I262" s="114"/>
      <c r="J262" s="114"/>
      <c r="K262" s="114"/>
      <c r="L262" s="114"/>
      <c r="M262" s="114"/>
      <c r="N262" s="116"/>
    </row>
    <row r="263" spans="1:14" ht="69">
      <c r="A263" s="117"/>
      <c r="B263" s="118" t="s">
        <v>676</v>
      </c>
      <c r="C263" s="118" t="s">
        <v>677</v>
      </c>
      <c r="D263" s="114"/>
      <c r="E263" s="114" t="s">
        <v>166</v>
      </c>
      <c r="F263" s="115" t="str">
        <f t="shared" si="13"/>
        <v/>
      </c>
      <c r="G263" s="114"/>
      <c r="H263" s="114"/>
      <c r="I263" s="114"/>
      <c r="J263" s="114"/>
      <c r="K263" s="114"/>
      <c r="L263" s="114"/>
      <c r="M263" s="114"/>
      <c r="N263" s="116"/>
    </row>
    <row r="264" spans="1:14" ht="69">
      <c r="A264" s="119" t="s">
        <v>173</v>
      </c>
      <c r="B264" s="118" t="s">
        <v>678</v>
      </c>
      <c r="C264" s="118" t="s">
        <v>679</v>
      </c>
      <c r="D264" s="114"/>
      <c r="E264" s="114" t="s">
        <v>166</v>
      </c>
      <c r="F264" s="115" t="str">
        <f t="shared" si="13"/>
        <v/>
      </c>
      <c r="G264" s="114"/>
      <c r="H264" s="114"/>
      <c r="I264" s="114"/>
      <c r="J264" s="114"/>
      <c r="K264" s="114"/>
      <c r="L264" s="114"/>
      <c r="M264" s="114"/>
      <c r="N264" s="116"/>
    </row>
    <row r="265" spans="1:14" ht="17.25">
      <c r="A265" s="117"/>
      <c r="B265" s="121" t="s">
        <v>680</v>
      </c>
      <c r="C265" s="121" t="s">
        <v>681</v>
      </c>
      <c r="D265" s="111" t="s">
        <v>163</v>
      </c>
      <c r="E265" s="111" t="s">
        <v>163</v>
      </c>
      <c r="F265" s="111" t="s">
        <v>163</v>
      </c>
      <c r="G265" s="111" t="s">
        <v>163</v>
      </c>
      <c r="H265" s="111" t="s">
        <v>163</v>
      </c>
      <c r="I265" s="111" t="s">
        <v>163</v>
      </c>
      <c r="J265" s="111" t="s">
        <v>163</v>
      </c>
      <c r="K265" s="111" t="s">
        <v>163</v>
      </c>
      <c r="L265" s="111" t="s">
        <v>163</v>
      </c>
      <c r="M265" s="111" t="s">
        <v>163</v>
      </c>
      <c r="N265" s="111" t="s">
        <v>163</v>
      </c>
    </row>
    <row r="266" spans="1:14" ht="86.25">
      <c r="A266" s="117"/>
      <c r="B266" s="118" t="s">
        <v>682</v>
      </c>
      <c r="C266" s="118" t="s">
        <v>683</v>
      </c>
      <c r="D266" s="114"/>
      <c r="E266" s="114" t="s">
        <v>166</v>
      </c>
      <c r="F266" s="115" t="str">
        <f t="shared" ref="F266:F269" si="14">IF($G$2="Yes","Compliant","")</f>
        <v/>
      </c>
      <c r="G266" s="114"/>
      <c r="H266" s="114"/>
      <c r="I266" s="114"/>
      <c r="J266" s="114"/>
      <c r="K266" s="114"/>
      <c r="L266" s="114"/>
      <c r="M266" s="114"/>
      <c r="N266" s="116"/>
    </row>
    <row r="267" spans="1:14" ht="120.75">
      <c r="A267" s="117"/>
      <c r="B267" s="118" t="s">
        <v>684</v>
      </c>
      <c r="C267" s="118" t="s">
        <v>685</v>
      </c>
      <c r="D267" s="114"/>
      <c r="E267" s="114" t="s">
        <v>166</v>
      </c>
      <c r="F267" s="115" t="str">
        <f t="shared" si="14"/>
        <v/>
      </c>
      <c r="G267" s="114"/>
      <c r="H267" s="114"/>
      <c r="I267" s="114"/>
      <c r="J267" s="114"/>
      <c r="K267" s="114"/>
      <c r="L267" s="114"/>
      <c r="M267" s="114"/>
      <c r="N267" s="116"/>
    </row>
    <row r="268" spans="1:14" ht="69">
      <c r="A268" s="119" t="s">
        <v>173</v>
      </c>
      <c r="B268" s="118" t="s">
        <v>686</v>
      </c>
      <c r="C268" s="118" t="s">
        <v>687</v>
      </c>
      <c r="D268" s="114"/>
      <c r="E268" s="114" t="s">
        <v>166</v>
      </c>
      <c r="F268" s="115" t="str">
        <f t="shared" si="14"/>
        <v/>
      </c>
      <c r="G268" s="114"/>
      <c r="H268" s="114"/>
      <c r="I268" s="114"/>
      <c r="J268" s="114"/>
      <c r="K268" s="114"/>
      <c r="L268" s="114"/>
      <c r="M268" s="114"/>
      <c r="N268" s="116"/>
    </row>
    <row r="269" spans="1:14" ht="69">
      <c r="A269" s="117"/>
      <c r="B269" s="118" t="s">
        <v>688</v>
      </c>
      <c r="C269" s="118" t="s">
        <v>689</v>
      </c>
      <c r="D269" s="114"/>
      <c r="E269" s="114" t="s">
        <v>166</v>
      </c>
      <c r="F269" s="115" t="str">
        <f t="shared" si="14"/>
        <v/>
      </c>
      <c r="G269" s="114"/>
      <c r="H269" s="114"/>
      <c r="I269" s="114"/>
      <c r="J269" s="114"/>
      <c r="K269" s="114"/>
      <c r="L269" s="114"/>
      <c r="M269" s="114"/>
      <c r="N269" s="116"/>
    </row>
    <row r="270" spans="1:14" ht="17.25">
      <c r="A270" s="117"/>
      <c r="B270" s="118" t="s">
        <v>690</v>
      </c>
      <c r="C270" s="118" t="s">
        <v>691</v>
      </c>
      <c r="D270" s="111" t="s">
        <v>163</v>
      </c>
      <c r="E270" s="111" t="s">
        <v>163</v>
      </c>
      <c r="F270" s="111" t="s">
        <v>163</v>
      </c>
      <c r="G270" s="111" t="s">
        <v>163</v>
      </c>
      <c r="H270" s="111" t="s">
        <v>163</v>
      </c>
      <c r="I270" s="111" t="s">
        <v>163</v>
      </c>
      <c r="J270" s="111" t="s">
        <v>163</v>
      </c>
      <c r="K270" s="111" t="s">
        <v>163</v>
      </c>
      <c r="L270" s="111" t="s">
        <v>163</v>
      </c>
      <c r="M270" s="111" t="s">
        <v>163</v>
      </c>
      <c r="N270" s="111" t="s">
        <v>163</v>
      </c>
    </row>
    <row r="271" spans="1:14" ht="69">
      <c r="A271" s="117"/>
      <c r="B271" s="118" t="s">
        <v>692</v>
      </c>
      <c r="C271" s="118" t="s">
        <v>693</v>
      </c>
      <c r="D271" s="114"/>
      <c r="E271" s="114" t="s">
        <v>166</v>
      </c>
      <c r="F271" s="115" t="str">
        <f t="shared" ref="F271:F283" si="15">IF($G$2="Yes","Compliant","")</f>
        <v/>
      </c>
      <c r="G271" s="114"/>
      <c r="H271" s="114"/>
      <c r="I271" s="114"/>
      <c r="J271" s="114"/>
      <c r="K271" s="114"/>
      <c r="L271" s="114"/>
      <c r="M271" s="114"/>
      <c r="N271" s="116"/>
    </row>
    <row r="272" spans="1:14" ht="69">
      <c r="A272" s="117"/>
      <c r="B272" s="118" t="s">
        <v>694</v>
      </c>
      <c r="C272" s="118" t="s">
        <v>695</v>
      </c>
      <c r="D272" s="114"/>
      <c r="E272" s="114" t="s">
        <v>166</v>
      </c>
      <c r="F272" s="115" t="str">
        <f t="shared" si="15"/>
        <v/>
      </c>
      <c r="G272" s="114"/>
      <c r="H272" s="114"/>
      <c r="I272" s="114"/>
      <c r="J272" s="114"/>
      <c r="K272" s="114"/>
      <c r="L272" s="114"/>
      <c r="M272" s="114"/>
      <c r="N272" s="116"/>
    </row>
    <row r="273" spans="1:14" ht="69">
      <c r="A273" s="117"/>
      <c r="B273" s="118" t="s">
        <v>696</v>
      </c>
      <c r="C273" s="118" t="s">
        <v>697</v>
      </c>
      <c r="D273" s="114"/>
      <c r="E273" s="114" t="s">
        <v>166</v>
      </c>
      <c r="F273" s="115" t="str">
        <f t="shared" si="15"/>
        <v/>
      </c>
      <c r="G273" s="114"/>
      <c r="H273" s="114"/>
      <c r="I273" s="114"/>
      <c r="J273" s="114"/>
      <c r="K273" s="114"/>
      <c r="L273" s="114"/>
      <c r="M273" s="114"/>
      <c r="N273" s="116"/>
    </row>
    <row r="274" spans="1:14" ht="69">
      <c r="A274" s="117"/>
      <c r="B274" s="118" t="s">
        <v>698</v>
      </c>
      <c r="C274" s="118" t="s">
        <v>699</v>
      </c>
      <c r="D274" s="114"/>
      <c r="E274" s="114" t="s">
        <v>166</v>
      </c>
      <c r="F274" s="115" t="str">
        <f t="shared" si="15"/>
        <v/>
      </c>
      <c r="G274" s="114"/>
      <c r="H274" s="114"/>
      <c r="I274" s="114"/>
      <c r="J274" s="114"/>
      <c r="K274" s="114"/>
      <c r="L274" s="114"/>
      <c r="M274" s="114"/>
      <c r="N274" s="116"/>
    </row>
    <row r="275" spans="1:14" ht="138">
      <c r="A275" s="117"/>
      <c r="B275" s="118" t="s">
        <v>700</v>
      </c>
      <c r="C275" s="118" t="s">
        <v>701</v>
      </c>
      <c r="D275" s="114"/>
      <c r="E275" s="114" t="s">
        <v>166</v>
      </c>
      <c r="F275" s="115" t="str">
        <f t="shared" si="15"/>
        <v/>
      </c>
      <c r="G275" s="114"/>
      <c r="H275" s="114"/>
      <c r="I275" s="114"/>
      <c r="J275" s="114"/>
      <c r="K275" s="114"/>
      <c r="L275" s="114"/>
      <c r="M275" s="114"/>
      <c r="N275" s="116"/>
    </row>
    <row r="276" spans="1:14" ht="103.5">
      <c r="A276" s="117"/>
      <c r="B276" s="118" t="s">
        <v>702</v>
      </c>
      <c r="C276" s="118" t="s">
        <v>703</v>
      </c>
      <c r="D276" s="114"/>
      <c r="E276" s="114" t="s">
        <v>166</v>
      </c>
      <c r="F276" s="115" t="str">
        <f t="shared" si="15"/>
        <v/>
      </c>
      <c r="G276" s="114"/>
      <c r="H276" s="114"/>
      <c r="I276" s="114"/>
      <c r="J276" s="114"/>
      <c r="K276" s="114"/>
      <c r="L276" s="114"/>
      <c r="M276" s="114"/>
      <c r="N276" s="116"/>
    </row>
    <row r="277" spans="1:14" ht="69">
      <c r="A277" s="117"/>
      <c r="B277" s="118" t="s">
        <v>704</v>
      </c>
      <c r="C277" s="118" t="s">
        <v>705</v>
      </c>
      <c r="D277" s="114"/>
      <c r="E277" s="114" t="s">
        <v>166</v>
      </c>
      <c r="F277" s="115" t="str">
        <f t="shared" si="15"/>
        <v/>
      </c>
      <c r="G277" s="114"/>
      <c r="H277" s="114"/>
      <c r="I277" s="114"/>
      <c r="J277" s="114"/>
      <c r="K277" s="114"/>
      <c r="L277" s="114"/>
      <c r="M277" s="114"/>
      <c r="N277" s="116"/>
    </row>
    <row r="278" spans="1:14" ht="86.25">
      <c r="A278" s="117"/>
      <c r="B278" s="118" t="s">
        <v>706</v>
      </c>
      <c r="C278" s="118" t="s">
        <v>707</v>
      </c>
      <c r="D278" s="114"/>
      <c r="E278" s="114" t="s">
        <v>166</v>
      </c>
      <c r="F278" s="115" t="str">
        <f t="shared" si="15"/>
        <v/>
      </c>
      <c r="G278" s="114"/>
      <c r="H278" s="114"/>
      <c r="I278" s="114"/>
      <c r="J278" s="114"/>
      <c r="K278" s="114"/>
      <c r="L278" s="114"/>
      <c r="M278" s="114"/>
      <c r="N278" s="116"/>
    </row>
    <row r="279" spans="1:14" ht="69">
      <c r="A279" s="117"/>
      <c r="B279" s="118" t="s">
        <v>708</v>
      </c>
      <c r="C279" s="118" t="s">
        <v>709</v>
      </c>
      <c r="D279" s="114"/>
      <c r="E279" s="114" t="s">
        <v>166</v>
      </c>
      <c r="F279" s="115" t="str">
        <f t="shared" si="15"/>
        <v/>
      </c>
      <c r="G279" s="114"/>
      <c r="H279" s="114"/>
      <c r="I279" s="114"/>
      <c r="J279" s="114"/>
      <c r="K279" s="114"/>
      <c r="L279" s="114"/>
      <c r="M279" s="114"/>
      <c r="N279" s="116"/>
    </row>
    <row r="280" spans="1:14" ht="69">
      <c r="A280" s="117"/>
      <c r="B280" s="118" t="s">
        <v>710</v>
      </c>
      <c r="C280" s="118" t="s">
        <v>711</v>
      </c>
      <c r="D280" s="114"/>
      <c r="E280" s="114" t="s">
        <v>166</v>
      </c>
      <c r="F280" s="115" t="str">
        <f t="shared" si="15"/>
        <v/>
      </c>
      <c r="G280" s="114"/>
      <c r="H280" s="114"/>
      <c r="I280" s="114"/>
      <c r="J280" s="114"/>
      <c r="K280" s="114"/>
      <c r="L280" s="114"/>
      <c r="M280" s="114"/>
      <c r="N280" s="116"/>
    </row>
    <row r="281" spans="1:14" ht="69">
      <c r="A281" s="117"/>
      <c r="B281" s="118" t="s">
        <v>712</v>
      </c>
      <c r="C281" s="118" t="s">
        <v>713</v>
      </c>
      <c r="D281" s="114"/>
      <c r="E281" s="114" t="s">
        <v>166</v>
      </c>
      <c r="F281" s="115" t="str">
        <f t="shared" si="15"/>
        <v/>
      </c>
      <c r="G281" s="114"/>
      <c r="H281" s="114"/>
      <c r="I281" s="114"/>
      <c r="J281" s="114"/>
      <c r="K281" s="114"/>
      <c r="L281" s="114"/>
      <c r="M281" s="114"/>
      <c r="N281" s="116"/>
    </row>
    <row r="282" spans="1:14" ht="69">
      <c r="A282" s="117"/>
      <c r="B282" s="118" t="s">
        <v>714</v>
      </c>
      <c r="C282" s="118" t="s">
        <v>715</v>
      </c>
      <c r="D282" s="114"/>
      <c r="E282" s="114" t="s">
        <v>166</v>
      </c>
      <c r="F282" s="115" t="str">
        <f t="shared" si="15"/>
        <v/>
      </c>
      <c r="G282" s="114"/>
      <c r="H282" s="114"/>
      <c r="I282" s="114"/>
      <c r="J282" s="114"/>
      <c r="K282" s="114"/>
      <c r="L282" s="114"/>
      <c r="M282" s="114"/>
      <c r="N282" s="116"/>
    </row>
    <row r="283" spans="1:14" ht="69">
      <c r="A283" s="117"/>
      <c r="B283" s="118" t="s">
        <v>716</v>
      </c>
      <c r="C283" s="118" t="s">
        <v>717</v>
      </c>
      <c r="D283" s="114"/>
      <c r="E283" s="114" t="s">
        <v>166</v>
      </c>
      <c r="F283" s="115" t="str">
        <f t="shared" si="15"/>
        <v/>
      </c>
      <c r="G283" s="114"/>
      <c r="H283" s="114"/>
      <c r="I283" s="114"/>
      <c r="J283" s="114"/>
      <c r="K283" s="114"/>
      <c r="L283" s="114"/>
      <c r="M283" s="114"/>
      <c r="N283" s="116"/>
    </row>
    <row r="284" spans="1:14" ht="17.25">
      <c r="A284" s="117"/>
      <c r="B284" s="121" t="s">
        <v>718</v>
      </c>
      <c r="C284" s="121" t="s">
        <v>719</v>
      </c>
      <c r="D284" s="111" t="s">
        <v>163</v>
      </c>
      <c r="E284" s="111" t="s">
        <v>163</v>
      </c>
      <c r="F284" s="111" t="s">
        <v>163</v>
      </c>
      <c r="G284" s="111" t="s">
        <v>163</v>
      </c>
      <c r="H284" s="111" t="s">
        <v>163</v>
      </c>
      <c r="I284" s="111" t="s">
        <v>163</v>
      </c>
      <c r="J284" s="111" t="s">
        <v>163</v>
      </c>
      <c r="K284" s="111" t="s">
        <v>163</v>
      </c>
      <c r="L284" s="111" t="s">
        <v>163</v>
      </c>
      <c r="M284" s="111" t="s">
        <v>163</v>
      </c>
      <c r="N284" s="111" t="s">
        <v>163</v>
      </c>
    </row>
    <row r="285" spans="1:14" ht="103.5">
      <c r="A285" s="117"/>
      <c r="B285" s="118" t="s">
        <v>720</v>
      </c>
      <c r="C285" s="118" t="s">
        <v>721</v>
      </c>
      <c r="D285" s="114"/>
      <c r="E285" s="114" t="s">
        <v>166</v>
      </c>
      <c r="F285" s="115" t="str">
        <f t="shared" ref="F285:F290" si="16">IF($G$2="Yes","Compliant","")</f>
        <v/>
      </c>
      <c r="G285" s="114"/>
      <c r="H285" s="114"/>
      <c r="I285" s="114"/>
      <c r="J285" s="114"/>
      <c r="K285" s="114"/>
      <c r="L285" s="114"/>
      <c r="M285" s="114"/>
      <c r="N285" s="116"/>
    </row>
    <row r="286" spans="1:14" ht="69">
      <c r="A286" s="117"/>
      <c r="B286" s="118" t="s">
        <v>722</v>
      </c>
      <c r="C286" s="118" t="s">
        <v>723</v>
      </c>
      <c r="D286" s="114"/>
      <c r="E286" s="114" t="s">
        <v>166</v>
      </c>
      <c r="F286" s="115" t="str">
        <f t="shared" si="16"/>
        <v/>
      </c>
      <c r="G286" s="114"/>
      <c r="H286" s="114"/>
      <c r="I286" s="114"/>
      <c r="J286" s="114"/>
      <c r="K286" s="114"/>
      <c r="L286" s="114"/>
      <c r="M286" s="114"/>
      <c r="N286" s="116"/>
    </row>
    <row r="287" spans="1:14" ht="86.25">
      <c r="A287" s="117"/>
      <c r="B287" s="118" t="s">
        <v>724</v>
      </c>
      <c r="C287" s="118" t="s">
        <v>725</v>
      </c>
      <c r="D287" s="114"/>
      <c r="E287" s="114" t="s">
        <v>166</v>
      </c>
      <c r="F287" s="115" t="str">
        <f t="shared" si="16"/>
        <v/>
      </c>
      <c r="G287" s="114"/>
      <c r="H287" s="114"/>
      <c r="I287" s="114"/>
      <c r="J287" s="114"/>
      <c r="K287" s="114"/>
      <c r="L287" s="114"/>
      <c r="M287" s="114"/>
      <c r="N287" s="116"/>
    </row>
    <row r="288" spans="1:14" ht="69">
      <c r="A288" s="117"/>
      <c r="B288" s="118" t="s">
        <v>726</v>
      </c>
      <c r="C288" s="118" t="s">
        <v>727</v>
      </c>
      <c r="D288" s="114"/>
      <c r="E288" s="114" t="s">
        <v>166</v>
      </c>
      <c r="F288" s="115" t="str">
        <f t="shared" si="16"/>
        <v/>
      </c>
      <c r="G288" s="114"/>
      <c r="H288" s="114"/>
      <c r="I288" s="114"/>
      <c r="J288" s="114"/>
      <c r="K288" s="114"/>
      <c r="L288" s="114"/>
      <c r="M288" s="114"/>
      <c r="N288" s="116"/>
    </row>
    <row r="289" spans="1:14" ht="103.5">
      <c r="A289" s="119" t="s">
        <v>173</v>
      </c>
      <c r="B289" s="118" t="s">
        <v>728</v>
      </c>
      <c r="C289" s="118" t="s">
        <v>729</v>
      </c>
      <c r="D289" s="114"/>
      <c r="E289" s="114" t="s">
        <v>166</v>
      </c>
      <c r="F289" s="115" t="str">
        <f t="shared" si="16"/>
        <v/>
      </c>
      <c r="G289" s="114"/>
      <c r="H289" s="114"/>
      <c r="I289" s="114"/>
      <c r="J289" s="114"/>
      <c r="K289" s="114"/>
      <c r="L289" s="114"/>
      <c r="M289" s="114"/>
      <c r="N289" s="116"/>
    </row>
    <row r="290" spans="1:14" ht="86.25">
      <c r="A290" s="119" t="s">
        <v>173</v>
      </c>
      <c r="B290" s="118" t="s">
        <v>730</v>
      </c>
      <c r="C290" s="118" t="s">
        <v>731</v>
      </c>
      <c r="D290" s="114"/>
      <c r="E290" s="114" t="s">
        <v>166</v>
      </c>
      <c r="F290" s="115" t="str">
        <f t="shared" si="16"/>
        <v/>
      </c>
      <c r="G290" s="114"/>
      <c r="H290" s="114"/>
      <c r="I290" s="114"/>
      <c r="J290" s="114"/>
      <c r="K290" s="114"/>
      <c r="L290" s="114"/>
      <c r="M290" s="114"/>
      <c r="N290" s="116"/>
    </row>
    <row r="291" spans="1:14" ht="17.25">
      <c r="A291" s="117"/>
      <c r="B291" s="121" t="s">
        <v>732</v>
      </c>
      <c r="C291" s="121" t="s">
        <v>733</v>
      </c>
      <c r="D291" s="111" t="s">
        <v>163</v>
      </c>
      <c r="E291" s="111" t="s">
        <v>163</v>
      </c>
      <c r="F291" s="111" t="s">
        <v>163</v>
      </c>
      <c r="G291" s="111" t="s">
        <v>163</v>
      </c>
      <c r="H291" s="111" t="s">
        <v>163</v>
      </c>
      <c r="I291" s="111" t="s">
        <v>163</v>
      </c>
      <c r="J291" s="111" t="s">
        <v>163</v>
      </c>
      <c r="K291" s="111" t="s">
        <v>163</v>
      </c>
      <c r="L291" s="111" t="s">
        <v>163</v>
      </c>
      <c r="M291" s="111" t="s">
        <v>163</v>
      </c>
      <c r="N291" s="111" t="s">
        <v>163</v>
      </c>
    </row>
    <row r="292" spans="1:14" ht="138">
      <c r="A292" s="117"/>
      <c r="B292" s="118" t="s">
        <v>734</v>
      </c>
      <c r="C292" s="118" t="s">
        <v>735</v>
      </c>
      <c r="D292" s="114"/>
      <c r="E292" s="114" t="s">
        <v>166</v>
      </c>
      <c r="F292" s="115" t="str">
        <f t="shared" ref="F292:F296" si="17">IF($G$2="Yes","Compliant","")</f>
        <v/>
      </c>
      <c r="G292" s="114"/>
      <c r="H292" s="114"/>
      <c r="I292" s="114"/>
      <c r="J292" s="114"/>
      <c r="K292" s="114"/>
      <c r="L292" s="114"/>
      <c r="M292" s="114"/>
      <c r="N292" s="116"/>
    </row>
    <row r="293" spans="1:14" ht="69">
      <c r="A293" s="117"/>
      <c r="B293" s="118" t="s">
        <v>736</v>
      </c>
      <c r="C293" s="118" t="s">
        <v>737</v>
      </c>
      <c r="D293" s="114"/>
      <c r="E293" s="114" t="s">
        <v>166</v>
      </c>
      <c r="F293" s="115" t="str">
        <f t="shared" si="17"/>
        <v/>
      </c>
      <c r="G293" s="114"/>
      <c r="H293" s="114"/>
      <c r="I293" s="114"/>
      <c r="J293" s="114"/>
      <c r="K293" s="114"/>
      <c r="L293" s="114"/>
      <c r="M293" s="114"/>
      <c r="N293" s="116"/>
    </row>
    <row r="294" spans="1:14" ht="86.25">
      <c r="A294" s="117"/>
      <c r="B294" s="118" t="s">
        <v>738</v>
      </c>
      <c r="C294" s="118" t="s">
        <v>739</v>
      </c>
      <c r="D294" s="114"/>
      <c r="E294" s="114" t="s">
        <v>166</v>
      </c>
      <c r="F294" s="115" t="str">
        <f t="shared" si="17"/>
        <v/>
      </c>
      <c r="G294" s="114"/>
      <c r="H294" s="114"/>
      <c r="I294" s="114"/>
      <c r="J294" s="114"/>
      <c r="K294" s="114"/>
      <c r="L294" s="114"/>
      <c r="M294" s="114"/>
      <c r="N294" s="116"/>
    </row>
    <row r="295" spans="1:14" ht="172.5">
      <c r="A295" s="119" t="s">
        <v>173</v>
      </c>
      <c r="B295" s="118" t="s">
        <v>740</v>
      </c>
      <c r="C295" s="118" t="s">
        <v>741</v>
      </c>
      <c r="D295" s="114"/>
      <c r="E295" s="114" t="s">
        <v>166</v>
      </c>
      <c r="F295" s="115" t="str">
        <f t="shared" si="17"/>
        <v/>
      </c>
      <c r="G295" s="114"/>
      <c r="H295" s="114"/>
      <c r="I295" s="114"/>
      <c r="J295" s="114"/>
      <c r="K295" s="114"/>
      <c r="L295" s="114"/>
      <c r="M295" s="114"/>
      <c r="N295" s="116"/>
    </row>
    <row r="296" spans="1:14" ht="120.75">
      <c r="A296" s="117"/>
      <c r="B296" s="118" t="s">
        <v>742</v>
      </c>
      <c r="C296" s="118" t="s">
        <v>743</v>
      </c>
      <c r="D296" s="114"/>
      <c r="E296" s="114" t="s">
        <v>166</v>
      </c>
      <c r="F296" s="115" t="str">
        <f t="shared" si="17"/>
        <v/>
      </c>
      <c r="G296" s="114"/>
      <c r="H296" s="114"/>
      <c r="I296" s="114"/>
      <c r="J296" s="114"/>
      <c r="K296" s="114"/>
      <c r="L296" s="114"/>
      <c r="M296" s="114"/>
      <c r="N296" s="116"/>
    </row>
    <row r="297" spans="1:14" ht="17.25">
      <c r="A297" s="117"/>
      <c r="B297" s="121" t="s">
        <v>744</v>
      </c>
      <c r="C297" s="121" t="s">
        <v>745</v>
      </c>
      <c r="D297" s="111" t="s">
        <v>163</v>
      </c>
      <c r="E297" s="111" t="s">
        <v>163</v>
      </c>
      <c r="F297" s="111" t="s">
        <v>163</v>
      </c>
      <c r="G297" s="111" t="s">
        <v>163</v>
      </c>
      <c r="H297" s="111" t="s">
        <v>163</v>
      </c>
      <c r="I297" s="111" t="s">
        <v>163</v>
      </c>
      <c r="J297" s="111" t="s">
        <v>163</v>
      </c>
      <c r="K297" s="111" t="s">
        <v>163</v>
      </c>
      <c r="L297" s="111" t="s">
        <v>163</v>
      </c>
      <c r="M297" s="111" t="s">
        <v>163</v>
      </c>
      <c r="N297" s="111" t="s">
        <v>163</v>
      </c>
    </row>
    <row r="298" spans="1:14" ht="172.5">
      <c r="A298" s="117"/>
      <c r="B298" s="118" t="s">
        <v>746</v>
      </c>
      <c r="C298" s="118" t="s">
        <v>747</v>
      </c>
      <c r="D298" s="114"/>
      <c r="E298" s="114" t="s">
        <v>166</v>
      </c>
      <c r="F298" s="115" t="str">
        <f t="shared" ref="F298:F307" si="18">IF($G$2="Yes","Compliant","")</f>
        <v/>
      </c>
      <c r="G298" s="114"/>
      <c r="H298" s="114"/>
      <c r="I298" s="114"/>
      <c r="J298" s="114"/>
      <c r="K298" s="114"/>
      <c r="L298" s="114"/>
      <c r="M298" s="114"/>
      <c r="N298" s="116"/>
    </row>
    <row r="299" spans="1:14" ht="103.5">
      <c r="A299" s="117"/>
      <c r="B299" s="118" t="s">
        <v>748</v>
      </c>
      <c r="C299" s="118" t="s">
        <v>749</v>
      </c>
      <c r="D299" s="114"/>
      <c r="E299" s="114" t="s">
        <v>166</v>
      </c>
      <c r="F299" s="115" t="str">
        <f t="shared" si="18"/>
        <v/>
      </c>
      <c r="G299" s="114"/>
      <c r="H299" s="114"/>
      <c r="I299" s="114"/>
      <c r="J299" s="114"/>
      <c r="K299" s="114"/>
      <c r="L299" s="114"/>
      <c r="M299" s="114"/>
      <c r="N299" s="116"/>
    </row>
    <row r="300" spans="1:14" ht="69">
      <c r="A300" s="117"/>
      <c r="B300" s="118" t="s">
        <v>750</v>
      </c>
      <c r="C300" s="118" t="s">
        <v>751</v>
      </c>
      <c r="D300" s="114"/>
      <c r="E300" s="114" t="s">
        <v>166</v>
      </c>
      <c r="F300" s="115" t="str">
        <f t="shared" si="18"/>
        <v/>
      </c>
      <c r="G300" s="114"/>
      <c r="H300" s="114"/>
      <c r="I300" s="114"/>
      <c r="J300" s="114"/>
      <c r="K300" s="114"/>
      <c r="L300" s="114"/>
      <c r="M300" s="114"/>
      <c r="N300" s="116"/>
    </row>
    <row r="301" spans="1:14" ht="69">
      <c r="A301" s="117"/>
      <c r="B301" s="118" t="s">
        <v>752</v>
      </c>
      <c r="C301" s="118" t="s">
        <v>753</v>
      </c>
      <c r="D301" s="114"/>
      <c r="E301" s="114" t="s">
        <v>166</v>
      </c>
      <c r="F301" s="115" t="str">
        <f t="shared" si="18"/>
        <v/>
      </c>
      <c r="G301" s="114"/>
      <c r="H301" s="114"/>
      <c r="I301" s="114"/>
      <c r="J301" s="114"/>
      <c r="K301" s="114"/>
      <c r="L301" s="114"/>
      <c r="M301" s="114"/>
      <c r="N301" s="116"/>
    </row>
    <row r="302" spans="1:14" ht="69">
      <c r="A302" s="117"/>
      <c r="B302" s="118" t="s">
        <v>754</v>
      </c>
      <c r="C302" s="118" t="s">
        <v>755</v>
      </c>
      <c r="D302" s="114"/>
      <c r="E302" s="114" t="s">
        <v>166</v>
      </c>
      <c r="F302" s="115" t="str">
        <f t="shared" si="18"/>
        <v/>
      </c>
      <c r="G302" s="114"/>
      <c r="H302" s="114"/>
      <c r="I302" s="114"/>
      <c r="J302" s="114"/>
      <c r="K302" s="114"/>
      <c r="L302" s="114"/>
      <c r="M302" s="114"/>
      <c r="N302" s="116"/>
    </row>
    <row r="303" spans="1:14" ht="138">
      <c r="A303" s="117"/>
      <c r="B303" s="118" t="s">
        <v>756</v>
      </c>
      <c r="C303" s="118" t="s">
        <v>757</v>
      </c>
      <c r="D303" s="114"/>
      <c r="E303" s="114" t="s">
        <v>166</v>
      </c>
      <c r="F303" s="115" t="str">
        <f t="shared" si="18"/>
        <v/>
      </c>
      <c r="G303" s="114"/>
      <c r="H303" s="114"/>
      <c r="I303" s="114"/>
      <c r="J303" s="114"/>
      <c r="K303" s="114"/>
      <c r="L303" s="114"/>
      <c r="M303" s="114"/>
      <c r="N303" s="116"/>
    </row>
    <row r="304" spans="1:14" ht="69">
      <c r="A304" s="117"/>
      <c r="B304" s="118" t="s">
        <v>758</v>
      </c>
      <c r="C304" s="118" t="s">
        <v>759</v>
      </c>
      <c r="D304" s="114"/>
      <c r="E304" s="114" t="s">
        <v>166</v>
      </c>
      <c r="F304" s="115" t="str">
        <f t="shared" si="18"/>
        <v/>
      </c>
      <c r="G304" s="114"/>
      <c r="H304" s="114"/>
      <c r="I304" s="114"/>
      <c r="J304" s="114"/>
      <c r="K304" s="114"/>
      <c r="L304" s="114"/>
      <c r="M304" s="114"/>
      <c r="N304" s="116"/>
    </row>
    <row r="305" spans="1:14" ht="69">
      <c r="A305" s="117"/>
      <c r="B305" s="118" t="s">
        <v>760</v>
      </c>
      <c r="C305" s="118" t="s">
        <v>761</v>
      </c>
      <c r="D305" s="114"/>
      <c r="E305" s="114" t="s">
        <v>166</v>
      </c>
      <c r="F305" s="115" t="str">
        <f t="shared" si="18"/>
        <v/>
      </c>
      <c r="G305" s="114"/>
      <c r="H305" s="114"/>
      <c r="I305" s="114"/>
      <c r="J305" s="114"/>
      <c r="K305" s="114"/>
      <c r="L305" s="114"/>
      <c r="M305" s="114"/>
      <c r="N305" s="116"/>
    </row>
    <row r="306" spans="1:14" ht="86.25">
      <c r="A306" s="117"/>
      <c r="B306" s="118" t="s">
        <v>762</v>
      </c>
      <c r="C306" s="118" t="s">
        <v>763</v>
      </c>
      <c r="D306" s="114"/>
      <c r="E306" s="114" t="s">
        <v>166</v>
      </c>
      <c r="F306" s="115" t="str">
        <f t="shared" si="18"/>
        <v/>
      </c>
      <c r="G306" s="114"/>
      <c r="H306" s="114"/>
      <c r="I306" s="114"/>
      <c r="J306" s="114"/>
      <c r="K306" s="114"/>
      <c r="L306" s="114"/>
      <c r="M306" s="114"/>
      <c r="N306" s="116"/>
    </row>
    <row r="307" spans="1:14" ht="86.25">
      <c r="A307" s="117"/>
      <c r="B307" s="118" t="s">
        <v>764</v>
      </c>
      <c r="C307" s="118" t="s">
        <v>765</v>
      </c>
      <c r="D307" s="114"/>
      <c r="E307" s="114" t="s">
        <v>166</v>
      </c>
      <c r="F307" s="115" t="str">
        <f t="shared" si="18"/>
        <v/>
      </c>
      <c r="G307" s="114"/>
      <c r="H307" s="114"/>
      <c r="I307" s="114"/>
      <c r="J307" s="114"/>
      <c r="K307" s="114"/>
      <c r="L307" s="114"/>
      <c r="M307" s="114"/>
      <c r="N307" s="116"/>
    </row>
    <row r="308" spans="1:14" ht="51.75">
      <c r="A308" s="117"/>
      <c r="B308" s="118" t="s">
        <v>766</v>
      </c>
      <c r="C308" s="118" t="s">
        <v>767</v>
      </c>
      <c r="D308" s="111" t="s">
        <v>163</v>
      </c>
      <c r="E308" s="111" t="s">
        <v>163</v>
      </c>
      <c r="F308" s="111" t="s">
        <v>163</v>
      </c>
      <c r="G308" s="111" t="s">
        <v>163</v>
      </c>
      <c r="H308" s="111" t="s">
        <v>163</v>
      </c>
      <c r="I308" s="111" t="s">
        <v>163</v>
      </c>
      <c r="J308" s="111" t="s">
        <v>163</v>
      </c>
      <c r="K308" s="111" t="s">
        <v>163</v>
      </c>
      <c r="L308" s="111" t="s">
        <v>163</v>
      </c>
      <c r="M308" s="111" t="s">
        <v>163</v>
      </c>
      <c r="N308" s="111" t="s">
        <v>163</v>
      </c>
    </row>
    <row r="309" spans="1:14" ht="69">
      <c r="A309" s="117"/>
      <c r="B309" s="118" t="s">
        <v>768</v>
      </c>
      <c r="C309" s="118" t="s">
        <v>769</v>
      </c>
      <c r="D309" s="114"/>
      <c r="E309" s="114" t="s">
        <v>166</v>
      </c>
      <c r="F309" s="115" t="str">
        <f t="shared" ref="F309:F312" si="19">IF($G$2="Yes","Compliant","")</f>
        <v/>
      </c>
      <c r="G309" s="114"/>
      <c r="H309" s="114"/>
      <c r="I309" s="114"/>
      <c r="J309" s="114"/>
      <c r="K309" s="114"/>
      <c r="L309" s="114"/>
      <c r="M309" s="114"/>
      <c r="N309" s="116"/>
    </row>
    <row r="310" spans="1:14" ht="69">
      <c r="A310" s="117"/>
      <c r="B310" s="118" t="s">
        <v>770</v>
      </c>
      <c r="C310" s="118" t="s">
        <v>771</v>
      </c>
      <c r="D310" s="114"/>
      <c r="E310" s="114" t="s">
        <v>166</v>
      </c>
      <c r="F310" s="115" t="str">
        <f t="shared" si="19"/>
        <v/>
      </c>
      <c r="G310" s="114"/>
      <c r="H310" s="114"/>
      <c r="I310" s="114"/>
      <c r="J310" s="114"/>
      <c r="K310" s="114"/>
      <c r="L310" s="114"/>
      <c r="M310" s="114"/>
      <c r="N310" s="116"/>
    </row>
    <row r="311" spans="1:14" ht="69">
      <c r="A311" s="117"/>
      <c r="B311" s="118" t="s">
        <v>772</v>
      </c>
      <c r="C311" s="118" t="s">
        <v>773</v>
      </c>
      <c r="D311" s="114"/>
      <c r="E311" s="114" t="s">
        <v>166</v>
      </c>
      <c r="F311" s="115" t="str">
        <f t="shared" si="19"/>
        <v/>
      </c>
      <c r="G311" s="114"/>
      <c r="H311" s="114"/>
      <c r="I311" s="114"/>
      <c r="J311" s="114"/>
      <c r="K311" s="114"/>
      <c r="L311" s="114"/>
      <c r="M311" s="114"/>
      <c r="N311" s="116"/>
    </row>
    <row r="312" spans="1:14" ht="69">
      <c r="A312" s="117"/>
      <c r="B312" s="118" t="s">
        <v>774</v>
      </c>
      <c r="C312" s="118" t="s">
        <v>775</v>
      </c>
      <c r="D312" s="114"/>
      <c r="E312" s="114" t="s">
        <v>166</v>
      </c>
      <c r="F312" s="115" t="str">
        <f t="shared" si="19"/>
        <v/>
      </c>
      <c r="G312" s="114"/>
      <c r="H312" s="114"/>
      <c r="I312" s="114"/>
      <c r="J312" s="114"/>
      <c r="K312" s="114"/>
      <c r="L312" s="114"/>
      <c r="M312" s="114"/>
      <c r="N312" s="116"/>
    </row>
    <row r="313" spans="1:14" ht="30">
      <c r="A313" s="117"/>
      <c r="B313" s="121" t="s">
        <v>776</v>
      </c>
      <c r="C313" s="121" t="s">
        <v>777</v>
      </c>
      <c r="D313" s="111" t="s">
        <v>163</v>
      </c>
      <c r="E313" s="111" t="s">
        <v>163</v>
      </c>
      <c r="F313" s="111" t="s">
        <v>163</v>
      </c>
      <c r="G313" s="111" t="s">
        <v>163</v>
      </c>
      <c r="H313" s="111" t="s">
        <v>163</v>
      </c>
      <c r="I313" s="111" t="s">
        <v>163</v>
      </c>
      <c r="J313" s="111" t="s">
        <v>163</v>
      </c>
      <c r="K313" s="111" t="s">
        <v>163</v>
      </c>
      <c r="L313" s="111" t="s">
        <v>163</v>
      </c>
      <c r="M313" s="111" t="s">
        <v>163</v>
      </c>
      <c r="N313" s="111" t="s">
        <v>163</v>
      </c>
    </row>
    <row r="314" spans="1:14" ht="103.5">
      <c r="A314" s="117"/>
      <c r="B314" s="118" t="s">
        <v>778</v>
      </c>
      <c r="C314" s="118" t="s">
        <v>779</v>
      </c>
      <c r="D314" s="114"/>
      <c r="E314" s="114" t="s">
        <v>166</v>
      </c>
      <c r="F314" s="115" t="str">
        <f t="shared" ref="F314:F315" si="20">IF($G$2="Yes","Compliant","")</f>
        <v/>
      </c>
      <c r="G314" s="114"/>
      <c r="H314" s="114"/>
      <c r="I314" s="114"/>
      <c r="J314" s="114"/>
      <c r="K314" s="114"/>
      <c r="L314" s="114"/>
      <c r="M314" s="114"/>
      <c r="N314" s="116"/>
    </row>
    <row r="315" spans="1:14" ht="103.5">
      <c r="A315" s="117"/>
      <c r="B315" s="118" t="s">
        <v>780</v>
      </c>
      <c r="C315" s="118" t="s">
        <v>781</v>
      </c>
      <c r="D315" s="114"/>
      <c r="E315" s="114" t="s">
        <v>166</v>
      </c>
      <c r="F315" s="115" t="str">
        <f t="shared" si="20"/>
        <v/>
      </c>
      <c r="G315" s="114"/>
      <c r="H315" s="114"/>
      <c r="I315" s="114"/>
      <c r="J315" s="114"/>
      <c r="K315" s="114"/>
      <c r="L315" s="114"/>
      <c r="M315" s="114"/>
      <c r="N315" s="116"/>
    </row>
    <row r="317" spans="1:14">
      <c r="A317" s="125">
        <f>COUNTA(PartB2[IEC-specific itens])</f>
        <v>61</v>
      </c>
      <c r="B317" s="125">
        <f>COUNTA(PartB2[08ref])</f>
        <v>311</v>
      </c>
      <c r="C317" s="125">
        <f>COUNTA(PartB2[8 standard])</f>
        <v>312</v>
      </c>
    </row>
  </sheetData>
  <sheetProtection autoFilter="0"/>
  <mergeCells count="3">
    <mergeCell ref="F1:F2"/>
    <mergeCell ref="N1:N2"/>
    <mergeCell ref="B1:C2"/>
  </mergeCells>
  <conditionalFormatting sqref="D5:D8 D10:D19">
    <cfRule type="containsText" dxfId="538" priority="363" operator="containsText" text="Non-compliant">
      <formula>NOT(ISERROR(SEARCH("Non-compliant",D5)))</formula>
    </cfRule>
    <cfRule type="containsText" dxfId="537" priority="364" operator="containsText" text="Not applicable">
      <formula>NOT(ISERROR(SEARCH("Not applicable",D5)))</formula>
    </cfRule>
    <cfRule type="containsText" dxfId="536" priority="365" operator="containsText" text="Partially compliant">
      <formula>NOT(ISERROR(SEARCH("Partially compliant",D5)))</formula>
    </cfRule>
    <cfRule type="containsText" dxfId="535" priority="366" operator="containsText" text="Compliant">
      <formula>NOT(ISERROR(SEARCH("Compliant",D5)))</formula>
    </cfRule>
  </conditionalFormatting>
  <conditionalFormatting sqref="D21:D39 D42:D49 D51:D60 D62:D94 D96:D101 D103:D111 D113:D116 D118:D120 D122:D130 D132 D134:D141 D144:D161 D163:D166 D168:D169 D172:D175 D178:D180 D182:D192 D196:D224 D226:D238 D240:D244 D246:D256 D258:D264 D266:D269 D271:D283 D285:D290 D292:D296 D298:D307 D309:D312 D314:D315">
    <cfRule type="containsText" dxfId="534" priority="13" operator="containsText" text="Non-compliant">
      <formula>NOT(ISERROR(SEARCH("Non-compliant",D21)))</formula>
    </cfRule>
    <cfRule type="containsText" dxfId="533" priority="14" operator="containsText" text="Not applicable">
      <formula>NOT(ISERROR(SEARCH("Not applicable",D21)))</formula>
    </cfRule>
    <cfRule type="containsText" dxfId="532" priority="15" operator="containsText" text="Partially compliant">
      <formula>NOT(ISERROR(SEARCH("Partially compliant",D21)))</formula>
    </cfRule>
    <cfRule type="containsText" dxfId="531" priority="16" operator="containsText" text="Compliant">
      <formula>NOT(ISERROR(SEARCH("Compliant",D21)))</formula>
    </cfRule>
  </conditionalFormatting>
  <conditionalFormatting sqref="F1">
    <cfRule type="containsText" dxfId="530" priority="27" operator="containsText" text="Partially compliant">
      <formula>NOT(ISERROR(SEARCH("Partially compliant",F1)))</formula>
    </cfRule>
    <cfRule type="containsText" dxfId="529" priority="28" operator="containsText" text="Not applicable">
      <formula>NOT(ISERROR(SEARCH("Not applicable",F1)))</formula>
    </cfRule>
    <cfRule type="containsText" dxfId="528" priority="29" operator="containsText" text="Non-compliant">
      <formula>NOT(ISERROR(SEARCH("Non-compliant",F1)))</formula>
    </cfRule>
    <cfRule type="containsText" dxfId="527" priority="30" operator="containsText" text="Compliant">
      <formula>NOT(ISERROR(SEARCH("Compliant",F1)))</formula>
    </cfRule>
  </conditionalFormatting>
  <conditionalFormatting sqref="F5:F19">
    <cfRule type="containsText" dxfId="526" priority="359" operator="containsText" text="Non-compliant">
      <formula>NOT(ISERROR(SEARCH("Non-compliant",F5)))</formula>
    </cfRule>
    <cfRule type="containsText" dxfId="525" priority="360" operator="containsText" text="Not applicable">
      <formula>NOT(ISERROR(SEARCH("Not applicable",F5)))</formula>
    </cfRule>
    <cfRule type="containsText" dxfId="524" priority="361" operator="containsText" text="Partially compliant">
      <formula>NOT(ISERROR(SEARCH("Partially compliant",F5)))</formula>
    </cfRule>
    <cfRule type="containsText" dxfId="523" priority="362" operator="containsText" text="Compliant">
      <formula>NOT(ISERROR(SEARCH("Compliant",F5)))</formula>
    </cfRule>
  </conditionalFormatting>
  <conditionalFormatting sqref="F21:F39 F42:F49 F51:F94 F96:F101 F103:F111 F113:F116 F118:F130 F132:F141 F144:F161 F163:F166 F168:F169 F171:F175 F178:F180 F182:F192 F196:F264 F266:F269 F271:F283 F285:F290 F292:F296 F298:F307 F309:F312 F314:F315">
    <cfRule type="containsText" dxfId="522" priority="9" operator="containsText" text="Non-compliant">
      <formula>NOT(ISERROR(SEARCH("Non-compliant",F21)))</formula>
    </cfRule>
    <cfRule type="containsText" dxfId="521" priority="10" operator="containsText" text="Not applicable">
      <formula>NOT(ISERROR(SEARCH("Not applicable",F21)))</formula>
    </cfRule>
    <cfRule type="containsText" dxfId="520" priority="11" operator="containsText" text="Partially compliant">
      <formula>NOT(ISERROR(SEARCH("Partially compliant",F21)))</formula>
    </cfRule>
    <cfRule type="containsText" dxfId="519" priority="12" operator="containsText" text="Compliant">
      <formula>NOT(ISERROR(SEARCH("Compliant",F21)))</formula>
    </cfRule>
  </conditionalFormatting>
  <conditionalFormatting sqref="J5:J19">
    <cfRule type="containsText" dxfId="518" priority="355" operator="containsText" text="Non-compliant">
      <formula>NOT(ISERROR(SEARCH("Non-compliant",J5)))</formula>
    </cfRule>
    <cfRule type="containsText" dxfId="517" priority="356" operator="containsText" text="Not applicable">
      <formula>NOT(ISERROR(SEARCH("Not applicable",J5)))</formula>
    </cfRule>
    <cfRule type="containsText" dxfId="516" priority="357" operator="containsText" text="Partially compliant">
      <formula>NOT(ISERROR(SEARCH("Partially compliant",J5)))</formula>
    </cfRule>
    <cfRule type="containsText" dxfId="515" priority="358" operator="containsText" text="Compliant">
      <formula>NOT(ISERROR(SEARCH("Compliant",J5)))</formula>
    </cfRule>
  </conditionalFormatting>
  <conditionalFormatting sqref="J21:J39 J42:J49 J51:J94 J96:J101 J103:J111 J113:J116 J118:J130 J132:J141 J144:J161 J163:J166 J168:J169 J171:J175 J178:J180 J182:J192 J196:J264 J266:J269 J271:J283 J285:J290 J292:J296 J298:J307 J309:J312 J314:J315">
    <cfRule type="containsText" dxfId="514" priority="5" operator="containsText" text="Non-compliant">
      <formula>NOT(ISERROR(SEARCH("Non-compliant",J21)))</formula>
    </cfRule>
    <cfRule type="containsText" dxfId="513" priority="6" operator="containsText" text="Not applicable">
      <formula>NOT(ISERROR(SEARCH("Not applicable",J21)))</formula>
    </cfRule>
    <cfRule type="containsText" dxfId="512" priority="7" operator="containsText" text="Partially compliant">
      <formula>NOT(ISERROR(SEARCH("Partially compliant",J21)))</formula>
    </cfRule>
    <cfRule type="containsText" dxfId="511" priority="8" operator="containsText" text="Compliant">
      <formula>NOT(ISERROR(SEARCH("Compliant",J21)))</formula>
    </cfRule>
  </conditionalFormatting>
  <conditionalFormatting sqref="M5:M19">
    <cfRule type="containsText" dxfId="510" priority="351" operator="containsText" text="Non-compliant">
      <formula>NOT(ISERROR(SEARCH("Non-compliant",M5)))</formula>
    </cfRule>
    <cfRule type="containsText" dxfId="509" priority="352" operator="containsText" text="Not applicable">
      <formula>NOT(ISERROR(SEARCH("Not applicable",M5)))</formula>
    </cfRule>
    <cfRule type="containsText" dxfId="508" priority="353" operator="containsText" text="Partially compliant">
      <formula>NOT(ISERROR(SEARCH("Partially compliant",M5)))</formula>
    </cfRule>
    <cfRule type="containsText" dxfId="507" priority="354" operator="containsText" text="Compliant">
      <formula>NOT(ISERROR(SEARCH("Compliant",M5)))</formula>
    </cfRule>
  </conditionalFormatting>
  <conditionalFormatting sqref="M21:M39 M42:M49 M51:M94 M96:M101 M103:M111 M113:M116 M118:M130 M132:M141 M144:M161 M163:M166 M168:M169 M171:M175 M178:M180 M182:M192 M196:M264 M266:M269 M271:M283 M285:M290 M292:M296 M298:M307 M309:M312 M314:M315">
    <cfRule type="containsText" dxfId="506" priority="1" operator="containsText" text="Non-compliant">
      <formula>NOT(ISERROR(SEARCH("Non-compliant",M21)))</formula>
    </cfRule>
    <cfRule type="containsText" dxfId="505" priority="2" operator="containsText" text="Not applicable">
      <formula>NOT(ISERROR(SEARCH("Not applicable",M21)))</formula>
    </cfRule>
    <cfRule type="containsText" dxfId="504" priority="3" operator="containsText" text="Partially compliant">
      <formula>NOT(ISERROR(SEARCH("Partially compliant",M21)))</formula>
    </cfRule>
    <cfRule type="containsText" dxfId="503" priority="4" operator="containsText" text="Compliant">
      <formula>NOT(ISERROR(SEARCH("Compliant",M21)))</formula>
    </cfRule>
  </conditionalFormatting>
  <conditionalFormatting sqref="N1">
    <cfRule type="containsText" dxfId="502" priority="21" operator="containsText" text="Partially compliant">
      <formula>NOT(ISERROR(SEARCH("Partially compliant",N1)))</formula>
    </cfRule>
    <cfRule type="containsText" dxfId="501" priority="22" operator="containsText" text="Not applicable">
      <formula>NOT(ISERROR(SEARCH("Not applicable",N1)))</formula>
    </cfRule>
    <cfRule type="containsText" dxfId="500" priority="23" operator="containsText" text="Non-compliant">
      <formula>NOT(ISERROR(SEARCH("Non-compliant",N1)))</formula>
    </cfRule>
    <cfRule type="containsText" dxfId="499" priority="24" operator="containsText" text="Compliant">
      <formula>NOT(ISERROR(SEARCH("Compliant",N1)))</formula>
    </cfRule>
  </conditionalFormatting>
  <dataValidations xWindow="1077" yWindow="244" count="1">
    <dataValidation type="list" allowBlank="1" showInputMessage="1" showErrorMessage="1" sqref="G2" xr:uid="{878C7F27-58D2-4BC6-BAF5-1157F37898BD}">
      <formula1>"Yes,No"</formula1>
    </dataValidation>
  </dataValidations>
  <hyperlinks>
    <hyperlink ref="N1:N2" location="Definitions!A1" display="DEFINITIONS" xr:uid="{74ED6888-5A8C-44AE-B418-00AE031FAD36}"/>
  </hyperlinks>
  <pageMargins left="0.7" right="0.7" top="0.75" bottom="0.75" header="0.3" footer="0.3"/>
  <pageSetup paperSize="9" orientation="portrait" horizontalDpi="300" verticalDpi="300" r:id="rId1"/>
  <ignoredErrors>
    <ignoredError sqref="F296:F297" listDataValidation="1"/>
    <ignoredError sqref="B317" formula="1"/>
    <ignoredError sqref="F298:F315 F287:F295 F252:F276 F5:F8 F85:F151 F152:F195 F247:F249 F196:F205 F250:F251 F10:F60 F62:F84 F206:F246 F277:F286" unlockedFormula="1" listDataValidation="1"/>
    <ignoredError sqref="F316:F328" unlockedFormula="1"/>
  </ignoredErrors>
  <tableParts count="1">
    <tablePart r:id="rId2"/>
  </tableParts>
  <extLst>
    <ext xmlns:x14="http://schemas.microsoft.com/office/spreadsheetml/2009/9/main" uri="{CCE6A557-97BC-4b89-ADB6-D9C93CAAB3DF}">
      <x14:dataValidations xmlns:xm="http://schemas.microsoft.com/office/excel/2006/main" xWindow="1077" yWindow="244" count="1">
        <x14:dataValidation type="list" allowBlank="1" showInputMessage="1" showErrorMessage="1" xr:uid="{1D1657AA-DAEB-4257-B2DC-D683B00103F2}">
          <x14:formula1>
            <xm:f>Instructions!$Q$6:$Q$9</xm:f>
          </x14:formula1>
          <xm:sqref>M309:M312 F10:F19 J10:J19 D309:D312 M298:M307 F309:F312 J309:J312 D10:D19 M21:M39 D21:D39 F21:F39 J21:J39 M42:M49 D42:D49 F42:F49 J42:J49 J103:J111 J314:J315 M103:M111 D103:D111 M113:M116 D113:D116 F113:F116 J113:J116 F122:F130 F103:F111 J122:J130 D122:D130 F134:F141 M122:M130 J134:J141 D134:D141 F144:F161 M134:M141 J144:J161 D144:D161 M163:M166 D163:D166 F163:F166 J163:J166 M168:M169 D168:D169 F168:F169 J168:J169 F172:F175 M144:M161 J172:J175 D172:D175 M178:M180 D178:D180 F178:F180 J178:J180 M182:M192 D182:D192 F182:F192 J182:J192 J258:J264 M172:M175 M258:M264 D258:D264 M266:M269 D266:D269 F266:F269 J266:J269 F258:F264 M285:M290 D285:D290 F285:F290 J285:J290 M292:M296 D292:D296 F292:F296 J292:J296 D298:D307 F298:F307 J298:J307 M314:M315 D314:D315 F314:F315 M10:M19 F62:F94 M62:M94 D62:D94 D96:D101 M96:M101 J96:J101 F96:F101 D118:D120 J118:J120 F118:F120 M118:M120 D132 J132 F132 M132 D196:D224 M196:M224 J196:J224 F196:F224 D226:D238 F226:F238 M226:M238 J226:J238 D240:D244 J240:J244 F240:F244 M240:M244 D246:D256 M246:M256 J246:J256 F246:F256 D271:D283 J271:J283 F271:F283 M271:M283 D5:D8 J5:J8 F5:F8 M5:M8 D51:D60 M51:M60 F51:F60 J51:J60 J62:J94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10B01-1FFF-40A3-A1E3-711B563F3850}">
  <sheetPr>
    <tabColor rgb="FF54849A"/>
  </sheetPr>
  <dimension ref="A1:N145"/>
  <sheetViews>
    <sheetView showGridLines="0" topLeftCell="B1" zoomScale="90" zoomScaleNormal="90" workbookViewId="0">
      <selection activeCell="F1" sqref="F1:F2"/>
    </sheetView>
  </sheetViews>
  <sheetFormatPr defaultColWidth="8.7109375" defaultRowHeight="15.75"/>
  <cols>
    <col min="1" max="1" width="12.28515625" style="102" hidden="1" customWidth="1"/>
    <col min="2" max="2" width="12.28515625" style="102" customWidth="1"/>
    <col min="3" max="3" width="48.85546875" style="102" customWidth="1"/>
    <col min="4" max="4" width="20.5703125" style="103" customWidth="1"/>
    <col min="5" max="5" width="27.28515625" style="103" customWidth="1"/>
    <col min="6" max="6" width="26.7109375" style="103" customWidth="1"/>
    <col min="7" max="14" width="20.7109375" style="103" customWidth="1"/>
    <col min="15" max="16384" width="8.7109375" style="103"/>
  </cols>
  <sheetData>
    <row r="1" spans="1:14" ht="15.75" customHeight="1">
      <c r="B1" s="330" t="s">
        <v>782</v>
      </c>
      <c r="C1" s="330"/>
      <c r="F1" s="328" t="s">
        <v>145</v>
      </c>
      <c r="N1" s="329" t="s">
        <v>146</v>
      </c>
    </row>
    <row r="2" spans="1:14">
      <c r="B2" s="330"/>
      <c r="C2" s="330"/>
      <c r="F2" s="328"/>
      <c r="G2" s="104"/>
      <c r="N2" s="329"/>
    </row>
    <row r="3" spans="1:14" s="108" customFormat="1" ht="90">
      <c r="A3" s="128" t="s">
        <v>147</v>
      </c>
      <c r="B3" s="129" t="s">
        <v>148</v>
      </c>
      <c r="C3" s="129" t="s">
        <v>149</v>
      </c>
      <c r="D3" s="129" t="s">
        <v>150</v>
      </c>
      <c r="E3" s="129" t="s">
        <v>151</v>
      </c>
      <c r="F3" s="129" t="s">
        <v>152</v>
      </c>
      <c r="G3" s="129" t="s">
        <v>153</v>
      </c>
      <c r="H3" s="129" t="s">
        <v>154</v>
      </c>
      <c r="I3" s="129" t="s">
        <v>155</v>
      </c>
      <c r="J3" s="129" t="s">
        <v>156</v>
      </c>
      <c r="K3" s="129" t="s">
        <v>157</v>
      </c>
      <c r="L3" s="129" t="s">
        <v>158</v>
      </c>
      <c r="M3" s="129" t="s">
        <v>159</v>
      </c>
      <c r="N3" s="130" t="s">
        <v>160</v>
      </c>
    </row>
    <row r="4" spans="1:14" ht="17.25">
      <c r="A4" s="131"/>
      <c r="B4" s="110" t="s">
        <v>501</v>
      </c>
      <c r="C4" s="110" t="s">
        <v>502</v>
      </c>
      <c r="D4" s="111" t="s">
        <v>163</v>
      </c>
      <c r="E4" s="111" t="s">
        <v>163</v>
      </c>
      <c r="F4" s="111" t="s">
        <v>163</v>
      </c>
      <c r="G4" s="111" t="s">
        <v>163</v>
      </c>
      <c r="H4" s="111" t="s">
        <v>163</v>
      </c>
      <c r="I4" s="111" t="s">
        <v>163</v>
      </c>
      <c r="J4" s="111" t="s">
        <v>163</v>
      </c>
      <c r="K4" s="111" t="s">
        <v>163</v>
      </c>
      <c r="L4" s="111" t="s">
        <v>163</v>
      </c>
      <c r="M4" s="111" t="s">
        <v>163</v>
      </c>
      <c r="N4" s="111" t="s">
        <v>163</v>
      </c>
    </row>
    <row r="5" spans="1:14" ht="86.25">
      <c r="A5" s="132"/>
      <c r="B5" s="113" t="s">
        <v>783</v>
      </c>
      <c r="C5" s="113" t="s">
        <v>784</v>
      </c>
      <c r="D5" s="114"/>
      <c r="E5" s="114" t="s">
        <v>166</v>
      </c>
      <c r="F5" s="133" t="str">
        <f>IF($G$2="Yes","Compliant","")</f>
        <v/>
      </c>
      <c r="G5" s="114"/>
      <c r="H5" s="114"/>
      <c r="I5" s="114"/>
      <c r="J5" s="114"/>
      <c r="K5" s="114"/>
      <c r="L5" s="114"/>
      <c r="M5" s="114"/>
      <c r="N5" s="116"/>
    </row>
    <row r="6" spans="1:14" ht="86.25">
      <c r="A6" s="132"/>
      <c r="B6" s="113" t="s">
        <v>785</v>
      </c>
      <c r="C6" s="113" t="s">
        <v>786</v>
      </c>
      <c r="D6" s="114"/>
      <c r="E6" s="114" t="s">
        <v>166</v>
      </c>
      <c r="F6" s="133" t="str">
        <f t="shared" ref="F6:F69" si="0">IF($G$2="Yes","Compliant","")</f>
        <v/>
      </c>
      <c r="G6" s="114"/>
      <c r="H6" s="114"/>
      <c r="I6" s="114"/>
      <c r="J6" s="114"/>
      <c r="K6" s="114"/>
      <c r="L6" s="114"/>
      <c r="M6" s="114"/>
      <c r="N6" s="116"/>
    </row>
    <row r="7" spans="1:14" ht="69">
      <c r="A7" s="134" t="s">
        <v>173</v>
      </c>
      <c r="B7" s="113" t="s">
        <v>787</v>
      </c>
      <c r="C7" s="113" t="s">
        <v>788</v>
      </c>
      <c r="D7" s="114"/>
      <c r="E7" s="114" t="s">
        <v>166</v>
      </c>
      <c r="F7" s="133" t="str">
        <f t="shared" si="0"/>
        <v/>
      </c>
      <c r="G7" s="114"/>
      <c r="H7" s="114"/>
      <c r="I7" s="114"/>
      <c r="J7" s="114"/>
      <c r="K7" s="114"/>
      <c r="L7" s="114"/>
      <c r="M7" s="114"/>
      <c r="N7" s="116"/>
    </row>
    <row r="8" spans="1:14" ht="69">
      <c r="A8" s="135" t="s">
        <v>173</v>
      </c>
      <c r="B8" s="118" t="s">
        <v>789</v>
      </c>
      <c r="C8" s="118" t="s">
        <v>790</v>
      </c>
      <c r="D8" s="114"/>
      <c r="E8" s="114" t="s">
        <v>166</v>
      </c>
      <c r="F8" s="133" t="str">
        <f t="shared" si="0"/>
        <v/>
      </c>
      <c r="G8" s="114"/>
      <c r="H8" s="114"/>
      <c r="I8" s="114"/>
      <c r="J8" s="114"/>
      <c r="K8" s="114"/>
      <c r="L8" s="114"/>
      <c r="M8" s="114"/>
      <c r="N8" s="116"/>
    </row>
    <row r="9" spans="1:14" ht="120.75">
      <c r="A9" s="114"/>
      <c r="B9" s="118" t="s">
        <v>791</v>
      </c>
      <c r="C9" s="118" t="s">
        <v>792</v>
      </c>
      <c r="D9" s="114"/>
      <c r="E9" s="114" t="s">
        <v>166</v>
      </c>
      <c r="F9" s="133" t="str">
        <f t="shared" si="0"/>
        <v/>
      </c>
      <c r="G9" s="114"/>
      <c r="H9" s="114"/>
      <c r="I9" s="114"/>
      <c r="J9" s="114"/>
      <c r="K9" s="114"/>
      <c r="L9" s="114"/>
      <c r="M9" s="114"/>
      <c r="N9" s="116"/>
    </row>
    <row r="10" spans="1:14" ht="69">
      <c r="A10" s="114"/>
      <c r="B10" s="118" t="s">
        <v>793</v>
      </c>
      <c r="C10" s="118" t="s">
        <v>794</v>
      </c>
      <c r="D10" s="114"/>
      <c r="E10" s="114" t="s">
        <v>166</v>
      </c>
      <c r="F10" s="133" t="str">
        <f t="shared" si="0"/>
        <v/>
      </c>
      <c r="G10" s="114"/>
      <c r="H10" s="114"/>
      <c r="I10" s="114"/>
      <c r="J10" s="114"/>
      <c r="K10" s="114"/>
      <c r="L10" s="114"/>
      <c r="M10" s="114"/>
      <c r="N10" s="116"/>
    </row>
    <row r="11" spans="1:14" ht="120.75">
      <c r="A11" s="114"/>
      <c r="B11" s="118" t="s">
        <v>795</v>
      </c>
      <c r="C11" s="118" t="s">
        <v>796</v>
      </c>
      <c r="D11" s="111" t="s">
        <v>163</v>
      </c>
      <c r="E11" s="111" t="s">
        <v>163</v>
      </c>
      <c r="F11" s="111" t="s">
        <v>163</v>
      </c>
      <c r="G11" s="111" t="s">
        <v>163</v>
      </c>
      <c r="H11" s="111" t="s">
        <v>163</v>
      </c>
      <c r="I11" s="111" t="s">
        <v>163</v>
      </c>
      <c r="J11" s="111" t="s">
        <v>163</v>
      </c>
      <c r="K11" s="111" t="s">
        <v>163</v>
      </c>
      <c r="L11" s="111" t="s">
        <v>163</v>
      </c>
      <c r="M11" s="111" t="s">
        <v>163</v>
      </c>
      <c r="N11" s="111" t="s">
        <v>163</v>
      </c>
    </row>
    <row r="12" spans="1:14" ht="69">
      <c r="A12" s="114"/>
      <c r="B12" s="118" t="s">
        <v>797</v>
      </c>
      <c r="C12" s="118" t="s">
        <v>798</v>
      </c>
      <c r="D12" s="114"/>
      <c r="E12" s="114" t="s">
        <v>166</v>
      </c>
      <c r="F12" s="133" t="str">
        <f t="shared" si="0"/>
        <v/>
      </c>
      <c r="G12" s="114"/>
      <c r="H12" s="114"/>
      <c r="I12" s="114"/>
      <c r="J12" s="114"/>
      <c r="K12" s="114"/>
      <c r="L12" s="114"/>
      <c r="M12" s="114"/>
      <c r="N12" s="116"/>
    </row>
    <row r="13" spans="1:14" ht="34.5">
      <c r="A13" s="114"/>
      <c r="B13" s="118" t="s">
        <v>799</v>
      </c>
      <c r="C13" s="118" t="s">
        <v>800</v>
      </c>
      <c r="D13" s="111" t="s">
        <v>163</v>
      </c>
      <c r="E13" s="111" t="s">
        <v>163</v>
      </c>
      <c r="F13" s="111" t="s">
        <v>163</v>
      </c>
      <c r="G13" s="111" t="s">
        <v>163</v>
      </c>
      <c r="H13" s="111" t="s">
        <v>163</v>
      </c>
      <c r="I13" s="111" t="s">
        <v>163</v>
      </c>
      <c r="J13" s="111" t="s">
        <v>163</v>
      </c>
      <c r="K13" s="111" t="s">
        <v>163</v>
      </c>
      <c r="L13" s="111" t="s">
        <v>163</v>
      </c>
      <c r="M13" s="111" t="s">
        <v>163</v>
      </c>
      <c r="N13" s="111" t="s">
        <v>163</v>
      </c>
    </row>
    <row r="14" spans="1:14" ht="69">
      <c r="A14" s="114"/>
      <c r="B14" s="118" t="s">
        <v>801</v>
      </c>
      <c r="C14" s="118" t="s">
        <v>802</v>
      </c>
      <c r="D14" s="114"/>
      <c r="E14" s="114" t="s">
        <v>166</v>
      </c>
      <c r="F14" s="133" t="str">
        <f t="shared" si="0"/>
        <v/>
      </c>
      <c r="G14" s="114"/>
      <c r="H14" s="114"/>
      <c r="I14" s="114"/>
      <c r="J14" s="114"/>
      <c r="K14" s="114"/>
      <c r="L14" s="114"/>
      <c r="M14" s="114"/>
      <c r="N14" s="116"/>
    </row>
    <row r="15" spans="1:14" ht="69">
      <c r="A15" s="114"/>
      <c r="B15" s="118" t="s">
        <v>803</v>
      </c>
      <c r="C15" s="118" t="s">
        <v>804</v>
      </c>
      <c r="D15" s="114"/>
      <c r="E15" s="114" t="s">
        <v>166</v>
      </c>
      <c r="F15" s="133" t="str">
        <f t="shared" si="0"/>
        <v/>
      </c>
      <c r="G15" s="114"/>
      <c r="H15" s="114"/>
      <c r="I15" s="114"/>
      <c r="J15" s="114"/>
      <c r="K15" s="114"/>
      <c r="L15" s="114"/>
      <c r="M15" s="114"/>
      <c r="N15" s="116"/>
    </row>
    <row r="16" spans="1:14" ht="69">
      <c r="A16" s="114"/>
      <c r="B16" s="118" t="s">
        <v>805</v>
      </c>
      <c r="C16" s="118" t="s">
        <v>806</v>
      </c>
      <c r="D16" s="114"/>
      <c r="E16" s="114" t="s">
        <v>166</v>
      </c>
      <c r="F16" s="133" t="str">
        <f t="shared" si="0"/>
        <v/>
      </c>
      <c r="G16" s="114"/>
      <c r="H16" s="114"/>
      <c r="I16" s="114"/>
      <c r="J16" s="114"/>
      <c r="K16" s="114"/>
      <c r="L16" s="114"/>
      <c r="M16" s="114"/>
      <c r="N16" s="116"/>
    </row>
    <row r="17" spans="1:14" ht="69">
      <c r="A17" s="114"/>
      <c r="B17" s="118" t="s">
        <v>807</v>
      </c>
      <c r="C17" s="118" t="s">
        <v>808</v>
      </c>
      <c r="D17" s="114"/>
      <c r="E17" s="114" t="s">
        <v>166</v>
      </c>
      <c r="F17" s="133" t="str">
        <f t="shared" si="0"/>
        <v/>
      </c>
      <c r="G17" s="114"/>
      <c r="H17" s="114"/>
      <c r="I17" s="114"/>
      <c r="J17" s="114"/>
      <c r="K17" s="114"/>
      <c r="L17" s="114"/>
      <c r="M17" s="114"/>
      <c r="N17" s="116"/>
    </row>
    <row r="18" spans="1:14" ht="69">
      <c r="A18" s="114"/>
      <c r="B18" s="118" t="s">
        <v>809</v>
      </c>
      <c r="C18" s="118" t="s">
        <v>810</v>
      </c>
      <c r="D18" s="114"/>
      <c r="E18" s="114" t="s">
        <v>166</v>
      </c>
      <c r="F18" s="133" t="str">
        <f t="shared" si="0"/>
        <v/>
      </c>
      <c r="G18" s="114"/>
      <c r="H18" s="114"/>
      <c r="I18" s="114"/>
      <c r="J18" s="114"/>
      <c r="K18" s="114"/>
      <c r="L18" s="114"/>
      <c r="M18" s="114"/>
      <c r="N18" s="116"/>
    </row>
    <row r="19" spans="1:14" ht="69">
      <c r="A19" s="114"/>
      <c r="B19" s="118" t="s">
        <v>811</v>
      </c>
      <c r="C19" s="118" t="s">
        <v>812</v>
      </c>
      <c r="D19" s="114"/>
      <c r="E19" s="114" t="s">
        <v>166</v>
      </c>
      <c r="F19" s="133" t="str">
        <f t="shared" si="0"/>
        <v/>
      </c>
      <c r="G19" s="114"/>
      <c r="H19" s="114"/>
      <c r="I19" s="114"/>
      <c r="J19" s="114"/>
      <c r="K19" s="114"/>
      <c r="L19" s="114"/>
      <c r="M19" s="114"/>
      <c r="N19" s="116"/>
    </row>
    <row r="20" spans="1:14" ht="69">
      <c r="A20" s="114"/>
      <c r="B20" s="118" t="s">
        <v>813</v>
      </c>
      <c r="C20" s="118" t="s">
        <v>814</v>
      </c>
      <c r="D20" s="114"/>
      <c r="E20" s="114" t="s">
        <v>166</v>
      </c>
      <c r="F20" s="133" t="str">
        <f t="shared" si="0"/>
        <v/>
      </c>
      <c r="G20" s="114"/>
      <c r="H20" s="114"/>
      <c r="I20" s="114"/>
      <c r="J20" s="114"/>
      <c r="K20" s="114"/>
      <c r="L20" s="114"/>
      <c r="M20" s="114"/>
      <c r="N20" s="116"/>
    </row>
    <row r="21" spans="1:14" ht="69">
      <c r="A21" s="114"/>
      <c r="B21" s="118" t="s">
        <v>815</v>
      </c>
      <c r="C21" s="118" t="s">
        <v>816</v>
      </c>
      <c r="D21" s="114"/>
      <c r="E21" s="114" t="s">
        <v>166</v>
      </c>
      <c r="F21" s="133" t="str">
        <f t="shared" si="0"/>
        <v/>
      </c>
      <c r="G21" s="114"/>
      <c r="H21" s="114"/>
      <c r="I21" s="114"/>
      <c r="J21" s="114"/>
      <c r="K21" s="114"/>
      <c r="L21" s="114"/>
      <c r="M21" s="114"/>
      <c r="N21" s="116"/>
    </row>
    <row r="22" spans="1:14" ht="69">
      <c r="A22" s="114"/>
      <c r="B22" s="118" t="s">
        <v>817</v>
      </c>
      <c r="C22" s="118" t="s">
        <v>818</v>
      </c>
      <c r="D22" s="114"/>
      <c r="E22" s="114" t="s">
        <v>166</v>
      </c>
      <c r="F22" s="133" t="str">
        <f t="shared" si="0"/>
        <v/>
      </c>
      <c r="G22" s="114"/>
      <c r="H22" s="114"/>
      <c r="I22" s="114"/>
      <c r="J22" s="114"/>
      <c r="K22" s="114"/>
      <c r="L22" s="114"/>
      <c r="M22" s="114"/>
      <c r="N22" s="116"/>
    </row>
    <row r="23" spans="1:14" ht="69">
      <c r="A23" s="114"/>
      <c r="B23" s="118" t="s">
        <v>819</v>
      </c>
      <c r="C23" s="118" t="s">
        <v>820</v>
      </c>
      <c r="D23" s="114"/>
      <c r="E23" s="114" t="s">
        <v>166</v>
      </c>
      <c r="F23" s="133" t="str">
        <f t="shared" si="0"/>
        <v/>
      </c>
      <c r="G23" s="114"/>
      <c r="H23" s="114"/>
      <c r="I23" s="114"/>
      <c r="J23" s="114"/>
      <c r="K23" s="114"/>
      <c r="L23" s="114"/>
      <c r="M23" s="114"/>
      <c r="N23" s="116"/>
    </row>
    <row r="24" spans="1:14" ht="69">
      <c r="A24" s="114"/>
      <c r="B24" s="118" t="s">
        <v>821</v>
      </c>
      <c r="C24" s="118" t="s">
        <v>822</v>
      </c>
      <c r="D24" s="114"/>
      <c r="E24" s="114" t="s">
        <v>166</v>
      </c>
      <c r="F24" s="133" t="str">
        <f t="shared" si="0"/>
        <v/>
      </c>
      <c r="G24" s="114"/>
      <c r="H24" s="114"/>
      <c r="I24" s="114"/>
      <c r="J24" s="114"/>
      <c r="K24" s="114"/>
      <c r="L24" s="114"/>
      <c r="M24" s="114"/>
      <c r="N24" s="116"/>
    </row>
    <row r="25" spans="1:14" ht="86.25">
      <c r="A25" s="114"/>
      <c r="B25" s="118" t="s">
        <v>823</v>
      </c>
      <c r="C25" s="118" t="s">
        <v>824</v>
      </c>
      <c r="D25" s="114"/>
      <c r="E25" s="114" t="s">
        <v>166</v>
      </c>
      <c r="F25" s="133" t="str">
        <f t="shared" si="0"/>
        <v/>
      </c>
      <c r="G25" s="114"/>
      <c r="H25" s="114"/>
      <c r="I25" s="114"/>
      <c r="J25" s="114"/>
      <c r="K25" s="114"/>
      <c r="L25" s="114"/>
      <c r="M25" s="114"/>
      <c r="N25" s="116"/>
    </row>
    <row r="26" spans="1:14" ht="34.5">
      <c r="A26" s="114"/>
      <c r="B26" s="118" t="s">
        <v>825</v>
      </c>
      <c r="C26" s="118" t="s">
        <v>826</v>
      </c>
      <c r="D26" s="111" t="s">
        <v>163</v>
      </c>
      <c r="E26" s="111" t="s">
        <v>163</v>
      </c>
      <c r="F26" s="111" t="s">
        <v>163</v>
      </c>
      <c r="G26" s="111" t="s">
        <v>163</v>
      </c>
      <c r="H26" s="111" t="s">
        <v>163</v>
      </c>
      <c r="I26" s="111" t="s">
        <v>163</v>
      </c>
      <c r="J26" s="111" t="s">
        <v>163</v>
      </c>
      <c r="K26" s="111" t="s">
        <v>163</v>
      </c>
      <c r="L26" s="111" t="s">
        <v>163</v>
      </c>
      <c r="M26" s="111" t="s">
        <v>163</v>
      </c>
      <c r="N26" s="111" t="s">
        <v>163</v>
      </c>
    </row>
    <row r="27" spans="1:14" ht="69">
      <c r="A27" s="114"/>
      <c r="B27" s="118" t="s">
        <v>827</v>
      </c>
      <c r="C27" s="118" t="s">
        <v>828</v>
      </c>
      <c r="D27" s="114"/>
      <c r="E27" s="114" t="s">
        <v>166</v>
      </c>
      <c r="F27" s="133" t="str">
        <f t="shared" si="0"/>
        <v/>
      </c>
      <c r="G27" s="114"/>
      <c r="H27" s="114"/>
      <c r="I27" s="114"/>
      <c r="J27" s="114"/>
      <c r="K27" s="114"/>
      <c r="L27" s="114"/>
      <c r="M27" s="114"/>
      <c r="N27" s="116"/>
    </row>
    <row r="28" spans="1:14" ht="69">
      <c r="A28" s="114"/>
      <c r="B28" s="118" t="s">
        <v>829</v>
      </c>
      <c r="C28" s="118" t="s">
        <v>830</v>
      </c>
      <c r="D28" s="114"/>
      <c r="E28" s="114" t="s">
        <v>166</v>
      </c>
      <c r="F28" s="133" t="str">
        <f t="shared" si="0"/>
        <v/>
      </c>
      <c r="G28" s="114"/>
      <c r="H28" s="114"/>
      <c r="I28" s="114"/>
      <c r="J28" s="114"/>
      <c r="K28" s="114"/>
      <c r="L28" s="114"/>
      <c r="M28" s="114"/>
      <c r="N28" s="116"/>
    </row>
    <row r="29" spans="1:14" ht="69">
      <c r="A29" s="114"/>
      <c r="B29" s="118" t="s">
        <v>831</v>
      </c>
      <c r="C29" s="118" t="s">
        <v>832</v>
      </c>
      <c r="D29" s="114"/>
      <c r="E29" s="114" t="s">
        <v>166</v>
      </c>
      <c r="F29" s="133" t="str">
        <f t="shared" si="0"/>
        <v/>
      </c>
      <c r="G29" s="114"/>
      <c r="H29" s="114"/>
      <c r="I29" s="114"/>
      <c r="J29" s="114"/>
      <c r="K29" s="114"/>
      <c r="L29" s="114"/>
      <c r="M29" s="114"/>
      <c r="N29" s="116"/>
    </row>
    <row r="30" spans="1:14" ht="69">
      <c r="A30" s="114"/>
      <c r="B30" s="118" t="s">
        <v>833</v>
      </c>
      <c r="C30" s="118" t="s">
        <v>834</v>
      </c>
      <c r="D30" s="114"/>
      <c r="E30" s="114" t="s">
        <v>166</v>
      </c>
      <c r="F30" s="133" t="str">
        <f t="shared" si="0"/>
        <v/>
      </c>
      <c r="G30" s="114"/>
      <c r="H30" s="114"/>
      <c r="I30" s="114"/>
      <c r="J30" s="114"/>
      <c r="K30" s="114"/>
      <c r="L30" s="114"/>
      <c r="M30" s="114"/>
      <c r="N30" s="116"/>
    </row>
    <row r="31" spans="1:14" ht="69">
      <c r="A31" s="114"/>
      <c r="B31" s="118" t="s">
        <v>835</v>
      </c>
      <c r="C31" s="118" t="s">
        <v>836</v>
      </c>
      <c r="D31" s="114"/>
      <c r="E31" s="114" t="s">
        <v>166</v>
      </c>
      <c r="F31" s="133" t="str">
        <f t="shared" si="0"/>
        <v/>
      </c>
      <c r="G31" s="114"/>
      <c r="H31" s="114"/>
      <c r="I31" s="114"/>
      <c r="J31" s="114"/>
      <c r="K31" s="114"/>
      <c r="L31" s="114"/>
      <c r="M31" s="114"/>
      <c r="N31" s="116"/>
    </row>
    <row r="32" spans="1:14" ht="120.75">
      <c r="A32" s="114"/>
      <c r="B32" s="118" t="s">
        <v>837</v>
      </c>
      <c r="C32" s="118" t="s">
        <v>838</v>
      </c>
      <c r="D32" s="114"/>
      <c r="E32" s="114" t="s">
        <v>166</v>
      </c>
      <c r="F32" s="133" t="str">
        <f t="shared" si="0"/>
        <v/>
      </c>
      <c r="G32" s="114"/>
      <c r="H32" s="114"/>
      <c r="I32" s="114"/>
      <c r="J32" s="114"/>
      <c r="K32" s="114"/>
      <c r="L32" s="114"/>
      <c r="M32" s="114"/>
      <c r="N32" s="116"/>
    </row>
    <row r="33" spans="1:14" ht="103.5">
      <c r="A33" s="114"/>
      <c r="B33" s="118" t="s">
        <v>839</v>
      </c>
      <c r="C33" s="118" t="s">
        <v>840</v>
      </c>
      <c r="D33" s="114"/>
      <c r="E33" s="114" t="s">
        <v>166</v>
      </c>
      <c r="F33" s="133" t="str">
        <f t="shared" si="0"/>
        <v/>
      </c>
      <c r="G33" s="114"/>
      <c r="H33" s="114"/>
      <c r="I33" s="114"/>
      <c r="J33" s="114"/>
      <c r="K33" s="114"/>
      <c r="L33" s="114"/>
      <c r="M33" s="114"/>
      <c r="N33" s="116"/>
    </row>
    <row r="34" spans="1:14" ht="69">
      <c r="A34" s="114"/>
      <c r="B34" s="118" t="s">
        <v>841</v>
      </c>
      <c r="C34" s="118" t="s">
        <v>842</v>
      </c>
      <c r="D34" s="114"/>
      <c r="E34" s="114" t="s">
        <v>166</v>
      </c>
      <c r="F34" s="133" t="str">
        <f t="shared" si="0"/>
        <v/>
      </c>
      <c r="G34" s="114"/>
      <c r="H34" s="114"/>
      <c r="I34" s="114"/>
      <c r="J34" s="114"/>
      <c r="K34" s="114"/>
      <c r="L34" s="114"/>
      <c r="M34" s="114"/>
      <c r="N34" s="116"/>
    </row>
    <row r="35" spans="1:14" ht="86.25">
      <c r="A35" s="114"/>
      <c r="B35" s="118" t="s">
        <v>843</v>
      </c>
      <c r="C35" s="118" t="s">
        <v>844</v>
      </c>
      <c r="D35" s="114"/>
      <c r="E35" s="114" t="s">
        <v>166</v>
      </c>
      <c r="F35" s="133" t="str">
        <f t="shared" si="0"/>
        <v/>
      </c>
      <c r="G35" s="114"/>
      <c r="H35" s="114"/>
      <c r="I35" s="114"/>
      <c r="J35" s="114"/>
      <c r="K35" s="114"/>
      <c r="L35" s="114"/>
      <c r="M35" s="114"/>
      <c r="N35" s="116"/>
    </row>
    <row r="36" spans="1:14" ht="86.25">
      <c r="A36" s="114"/>
      <c r="B36" s="118" t="s">
        <v>845</v>
      </c>
      <c r="C36" s="118" t="s">
        <v>846</v>
      </c>
      <c r="D36" s="114"/>
      <c r="E36" s="114" t="s">
        <v>166</v>
      </c>
      <c r="F36" s="133" t="str">
        <f t="shared" si="0"/>
        <v/>
      </c>
      <c r="G36" s="114"/>
      <c r="H36" s="114"/>
      <c r="I36" s="114"/>
      <c r="J36" s="114"/>
      <c r="K36" s="114"/>
      <c r="L36" s="114"/>
      <c r="M36" s="114"/>
      <c r="N36" s="116"/>
    </row>
    <row r="37" spans="1:14" ht="120.75">
      <c r="A37" s="114"/>
      <c r="B37" s="118" t="s">
        <v>847</v>
      </c>
      <c r="C37" s="118" t="s">
        <v>848</v>
      </c>
      <c r="D37" s="114"/>
      <c r="E37" s="114" t="s">
        <v>166</v>
      </c>
      <c r="F37" s="133" t="str">
        <f t="shared" si="0"/>
        <v/>
      </c>
      <c r="G37" s="114"/>
      <c r="H37" s="114"/>
      <c r="I37" s="114"/>
      <c r="J37" s="114"/>
      <c r="K37" s="114"/>
      <c r="L37" s="114"/>
      <c r="M37" s="114"/>
      <c r="N37" s="116"/>
    </row>
    <row r="38" spans="1:14" ht="69">
      <c r="A38" s="114"/>
      <c r="B38" s="118" t="s">
        <v>849</v>
      </c>
      <c r="C38" s="118" t="s">
        <v>850</v>
      </c>
      <c r="D38" s="114"/>
      <c r="E38" s="114" t="s">
        <v>166</v>
      </c>
      <c r="F38" s="133" t="str">
        <f t="shared" si="0"/>
        <v/>
      </c>
      <c r="G38" s="114"/>
      <c r="H38" s="114"/>
      <c r="I38" s="114"/>
      <c r="J38" s="114"/>
      <c r="K38" s="114"/>
      <c r="L38" s="114"/>
      <c r="M38" s="114"/>
      <c r="N38" s="116"/>
    </row>
    <row r="39" spans="1:14" ht="69">
      <c r="A39" s="114"/>
      <c r="B39" s="118" t="s">
        <v>851</v>
      </c>
      <c r="C39" s="118" t="s">
        <v>852</v>
      </c>
      <c r="D39" s="114"/>
      <c r="E39" s="114" t="s">
        <v>166</v>
      </c>
      <c r="F39" s="133" t="str">
        <f t="shared" si="0"/>
        <v/>
      </c>
      <c r="G39" s="114"/>
      <c r="H39" s="114"/>
      <c r="I39" s="114"/>
      <c r="J39" s="114"/>
      <c r="K39" s="114"/>
      <c r="L39" s="114"/>
      <c r="M39" s="114"/>
      <c r="N39" s="116"/>
    </row>
    <row r="40" spans="1:14" ht="172.5">
      <c r="A40" s="114"/>
      <c r="B40" s="118" t="s">
        <v>853</v>
      </c>
      <c r="C40" s="118" t="s">
        <v>854</v>
      </c>
      <c r="D40" s="114"/>
      <c r="E40" s="114" t="s">
        <v>166</v>
      </c>
      <c r="F40" s="133" t="str">
        <f t="shared" si="0"/>
        <v/>
      </c>
      <c r="G40" s="114"/>
      <c r="H40" s="114"/>
      <c r="I40" s="114"/>
      <c r="J40" s="114"/>
      <c r="K40" s="114"/>
      <c r="L40" s="114"/>
      <c r="M40" s="114"/>
      <c r="N40" s="116"/>
    </row>
    <row r="41" spans="1:14" ht="86.25">
      <c r="A41" s="114"/>
      <c r="B41" s="118" t="s">
        <v>855</v>
      </c>
      <c r="C41" s="118" t="s">
        <v>856</v>
      </c>
      <c r="D41" s="114"/>
      <c r="E41" s="114" t="s">
        <v>166</v>
      </c>
      <c r="F41" s="133" t="str">
        <f t="shared" si="0"/>
        <v/>
      </c>
      <c r="G41" s="114"/>
      <c r="H41" s="114"/>
      <c r="I41" s="114"/>
      <c r="J41" s="114"/>
      <c r="K41" s="114"/>
      <c r="L41" s="114"/>
      <c r="M41" s="114"/>
      <c r="N41" s="116"/>
    </row>
    <row r="42" spans="1:14" ht="120.75">
      <c r="A42" s="114"/>
      <c r="B42" s="118" t="s">
        <v>857</v>
      </c>
      <c r="C42" s="118" t="s">
        <v>858</v>
      </c>
      <c r="D42" s="114"/>
      <c r="E42" s="114" t="s">
        <v>166</v>
      </c>
      <c r="F42" s="133" t="str">
        <f t="shared" si="0"/>
        <v/>
      </c>
      <c r="G42" s="114"/>
      <c r="H42" s="114"/>
      <c r="I42" s="114"/>
      <c r="J42" s="114"/>
      <c r="K42" s="114"/>
      <c r="L42" s="114"/>
      <c r="M42" s="114"/>
      <c r="N42" s="116"/>
    </row>
    <row r="43" spans="1:14" ht="51.75">
      <c r="A43" s="136" t="s">
        <v>173</v>
      </c>
      <c r="B43" s="118" t="s">
        <v>859</v>
      </c>
      <c r="C43" s="118" t="s">
        <v>860</v>
      </c>
      <c r="D43" s="137" t="s">
        <v>163</v>
      </c>
      <c r="E43" s="137" t="s">
        <v>163</v>
      </c>
      <c r="F43" s="137" t="s">
        <v>163</v>
      </c>
      <c r="G43" s="137" t="s">
        <v>163</v>
      </c>
      <c r="H43" s="137" t="s">
        <v>163</v>
      </c>
      <c r="I43" s="137" t="s">
        <v>163</v>
      </c>
      <c r="J43" s="137" t="s">
        <v>163</v>
      </c>
      <c r="K43" s="137" t="s">
        <v>163</v>
      </c>
      <c r="L43" s="137" t="s">
        <v>163</v>
      </c>
      <c r="M43" s="137" t="s">
        <v>163</v>
      </c>
      <c r="N43" s="137" t="s">
        <v>163</v>
      </c>
    </row>
    <row r="44" spans="1:14" ht="69">
      <c r="A44" s="136" t="s">
        <v>173</v>
      </c>
      <c r="B44" s="118" t="s">
        <v>861</v>
      </c>
      <c r="C44" s="118" t="s">
        <v>862</v>
      </c>
      <c r="D44" s="114"/>
      <c r="E44" s="114" t="s">
        <v>166</v>
      </c>
      <c r="F44" s="133" t="str">
        <f t="shared" si="0"/>
        <v/>
      </c>
      <c r="G44" s="114"/>
      <c r="H44" s="114"/>
      <c r="I44" s="114"/>
      <c r="J44" s="114"/>
      <c r="K44" s="114"/>
      <c r="L44" s="114"/>
      <c r="M44" s="114"/>
      <c r="N44" s="116"/>
    </row>
    <row r="45" spans="1:14" ht="86.25">
      <c r="A45" s="136" t="s">
        <v>173</v>
      </c>
      <c r="B45" s="118" t="s">
        <v>863</v>
      </c>
      <c r="C45" s="118" t="s">
        <v>864</v>
      </c>
      <c r="D45" s="114"/>
      <c r="E45" s="114" t="s">
        <v>166</v>
      </c>
      <c r="F45" s="133" t="str">
        <f t="shared" si="0"/>
        <v/>
      </c>
      <c r="G45" s="114"/>
      <c r="H45" s="114"/>
      <c r="I45" s="114"/>
      <c r="J45" s="114"/>
      <c r="K45" s="114"/>
      <c r="L45" s="114"/>
      <c r="M45" s="114"/>
      <c r="N45" s="116"/>
    </row>
    <row r="46" spans="1:14" ht="69">
      <c r="A46" s="136" t="s">
        <v>173</v>
      </c>
      <c r="B46" s="118" t="s">
        <v>865</v>
      </c>
      <c r="C46" s="118" t="s">
        <v>866</v>
      </c>
      <c r="D46" s="114"/>
      <c r="E46" s="114" t="s">
        <v>166</v>
      </c>
      <c r="F46" s="133" t="str">
        <f t="shared" si="0"/>
        <v/>
      </c>
      <c r="G46" s="114"/>
      <c r="H46" s="114"/>
      <c r="I46" s="114"/>
      <c r="J46" s="114"/>
      <c r="K46" s="114"/>
      <c r="L46" s="114"/>
      <c r="M46" s="114"/>
      <c r="N46" s="116"/>
    </row>
    <row r="47" spans="1:14" ht="69">
      <c r="A47" s="114"/>
      <c r="B47" s="118" t="s">
        <v>867</v>
      </c>
      <c r="C47" s="118" t="s">
        <v>868</v>
      </c>
      <c r="D47" s="114"/>
      <c r="E47" s="114" t="s">
        <v>166</v>
      </c>
      <c r="F47" s="133" t="str">
        <f t="shared" si="0"/>
        <v/>
      </c>
      <c r="G47" s="114"/>
      <c r="H47" s="114"/>
      <c r="I47" s="114"/>
      <c r="J47" s="114"/>
      <c r="K47" s="114"/>
      <c r="L47" s="114"/>
      <c r="M47" s="114"/>
      <c r="N47" s="116"/>
    </row>
    <row r="48" spans="1:14" ht="69">
      <c r="A48" s="136" t="s">
        <v>173</v>
      </c>
      <c r="B48" s="118" t="s">
        <v>869</v>
      </c>
      <c r="C48" s="118" t="s">
        <v>870</v>
      </c>
      <c r="D48" s="114"/>
      <c r="E48" s="114" t="s">
        <v>166</v>
      </c>
      <c r="F48" s="133" t="str">
        <f t="shared" si="0"/>
        <v/>
      </c>
      <c r="G48" s="114"/>
      <c r="H48" s="114"/>
      <c r="I48" s="114"/>
      <c r="J48" s="114"/>
      <c r="K48" s="114"/>
      <c r="L48" s="114"/>
      <c r="M48" s="114"/>
      <c r="N48" s="116"/>
    </row>
    <row r="49" spans="1:14" ht="69">
      <c r="A49" s="114"/>
      <c r="B49" s="118" t="s">
        <v>871</v>
      </c>
      <c r="C49" s="118" t="s">
        <v>872</v>
      </c>
      <c r="D49" s="114"/>
      <c r="E49" s="114" t="s">
        <v>166</v>
      </c>
      <c r="F49" s="133" t="str">
        <f t="shared" si="0"/>
        <v/>
      </c>
      <c r="G49" s="114"/>
      <c r="H49" s="114"/>
      <c r="I49" s="114"/>
      <c r="J49" s="114"/>
      <c r="K49" s="114"/>
      <c r="L49" s="114"/>
      <c r="M49" s="114"/>
      <c r="N49" s="116"/>
    </row>
    <row r="50" spans="1:14" ht="69">
      <c r="A50" s="114"/>
      <c r="B50" s="118" t="s">
        <v>873</v>
      </c>
      <c r="C50" s="118" t="s">
        <v>874</v>
      </c>
      <c r="D50" s="114"/>
      <c r="E50" s="114" t="s">
        <v>166</v>
      </c>
      <c r="F50" s="133" t="str">
        <f t="shared" si="0"/>
        <v/>
      </c>
      <c r="G50" s="114"/>
      <c r="H50" s="114"/>
      <c r="I50" s="114"/>
      <c r="J50" s="114"/>
      <c r="K50" s="114"/>
      <c r="L50" s="114"/>
      <c r="M50" s="114"/>
      <c r="N50" s="116"/>
    </row>
    <row r="51" spans="1:14" ht="69">
      <c r="A51" s="114"/>
      <c r="B51" s="118" t="s">
        <v>875</v>
      </c>
      <c r="C51" s="118" t="s">
        <v>876</v>
      </c>
      <c r="D51" s="114"/>
      <c r="E51" s="114" t="s">
        <v>166</v>
      </c>
      <c r="F51" s="133" t="str">
        <f t="shared" si="0"/>
        <v/>
      </c>
      <c r="G51" s="114"/>
      <c r="H51" s="114"/>
      <c r="I51" s="114"/>
      <c r="J51" s="114"/>
      <c r="K51" s="114"/>
      <c r="L51" s="114"/>
      <c r="M51" s="114"/>
      <c r="N51" s="116"/>
    </row>
    <row r="52" spans="1:14" ht="103.5">
      <c r="A52" s="114"/>
      <c r="B52" s="118" t="s">
        <v>877</v>
      </c>
      <c r="C52" s="118" t="s">
        <v>878</v>
      </c>
      <c r="D52" s="114"/>
      <c r="E52" s="114" t="s">
        <v>166</v>
      </c>
      <c r="F52" s="133" t="str">
        <f t="shared" si="0"/>
        <v/>
      </c>
      <c r="G52" s="114"/>
      <c r="H52" s="114"/>
      <c r="I52" s="114"/>
      <c r="J52" s="114"/>
      <c r="K52" s="114"/>
      <c r="L52" s="114"/>
      <c r="M52" s="114"/>
      <c r="N52" s="116"/>
    </row>
    <row r="53" spans="1:14" ht="69">
      <c r="A53" s="114"/>
      <c r="B53" s="118" t="s">
        <v>879</v>
      </c>
      <c r="C53" s="118" t="s">
        <v>880</v>
      </c>
      <c r="D53" s="114"/>
      <c r="E53" s="114" t="s">
        <v>166</v>
      </c>
      <c r="F53" s="133" t="str">
        <f t="shared" si="0"/>
        <v/>
      </c>
      <c r="G53" s="114"/>
      <c r="H53" s="114"/>
      <c r="I53" s="114"/>
      <c r="J53" s="114"/>
      <c r="K53" s="114"/>
      <c r="L53" s="114"/>
      <c r="M53" s="114"/>
      <c r="N53" s="116"/>
    </row>
    <row r="54" spans="1:14" ht="69">
      <c r="A54" s="114"/>
      <c r="B54" s="118" t="s">
        <v>881</v>
      </c>
      <c r="C54" s="118" t="s">
        <v>882</v>
      </c>
      <c r="D54" s="114"/>
      <c r="E54" s="114" t="s">
        <v>166</v>
      </c>
      <c r="F54" s="133" t="str">
        <f t="shared" si="0"/>
        <v/>
      </c>
      <c r="G54" s="114"/>
      <c r="H54" s="114"/>
      <c r="I54" s="114"/>
      <c r="J54" s="114"/>
      <c r="K54" s="114"/>
      <c r="L54" s="114"/>
      <c r="M54" s="114"/>
      <c r="N54" s="116"/>
    </row>
    <row r="55" spans="1:14" ht="69">
      <c r="A55" s="114"/>
      <c r="B55" s="118" t="s">
        <v>883</v>
      </c>
      <c r="C55" s="118" t="s">
        <v>884</v>
      </c>
      <c r="D55" s="114"/>
      <c r="E55" s="114" t="s">
        <v>166</v>
      </c>
      <c r="F55" s="133" t="str">
        <f t="shared" si="0"/>
        <v/>
      </c>
      <c r="G55" s="114"/>
      <c r="H55" s="114"/>
      <c r="I55" s="114"/>
      <c r="J55" s="114"/>
      <c r="K55" s="114"/>
      <c r="L55" s="114"/>
      <c r="M55" s="114"/>
      <c r="N55" s="116"/>
    </row>
    <row r="56" spans="1:14" ht="69">
      <c r="A56" s="114"/>
      <c r="B56" s="118" t="s">
        <v>885</v>
      </c>
      <c r="C56" s="118" t="s">
        <v>886</v>
      </c>
      <c r="D56" s="114"/>
      <c r="E56" s="114" t="s">
        <v>166</v>
      </c>
      <c r="F56" s="133" t="str">
        <f t="shared" si="0"/>
        <v/>
      </c>
      <c r="G56" s="114"/>
      <c r="H56" s="114"/>
      <c r="I56" s="114"/>
      <c r="J56" s="114"/>
      <c r="K56" s="114"/>
      <c r="L56" s="114"/>
      <c r="M56" s="114"/>
      <c r="N56" s="116"/>
    </row>
    <row r="57" spans="1:14" ht="69">
      <c r="A57" s="114"/>
      <c r="B57" s="118" t="s">
        <v>887</v>
      </c>
      <c r="C57" s="118" t="s">
        <v>888</v>
      </c>
      <c r="D57" s="114"/>
      <c r="E57" s="114" t="s">
        <v>166</v>
      </c>
      <c r="F57" s="133" t="str">
        <f t="shared" si="0"/>
        <v/>
      </c>
      <c r="G57" s="114"/>
      <c r="H57" s="114"/>
      <c r="I57" s="114"/>
      <c r="J57" s="114"/>
      <c r="K57" s="114"/>
      <c r="L57" s="114"/>
      <c r="M57" s="114"/>
      <c r="N57" s="116"/>
    </row>
    <row r="58" spans="1:14" ht="69">
      <c r="A58" s="114"/>
      <c r="B58" s="118" t="s">
        <v>889</v>
      </c>
      <c r="C58" s="118" t="s">
        <v>890</v>
      </c>
      <c r="D58" s="114"/>
      <c r="E58" s="114" t="s">
        <v>166</v>
      </c>
      <c r="F58" s="133" t="str">
        <f t="shared" si="0"/>
        <v/>
      </c>
      <c r="G58" s="114"/>
      <c r="H58" s="114"/>
      <c r="I58" s="114"/>
      <c r="J58" s="114"/>
      <c r="K58" s="114"/>
      <c r="L58" s="114"/>
      <c r="M58" s="114"/>
      <c r="N58" s="116"/>
    </row>
    <row r="59" spans="1:14" ht="138">
      <c r="A59" s="136" t="s">
        <v>173</v>
      </c>
      <c r="B59" s="118" t="s">
        <v>891</v>
      </c>
      <c r="C59" s="118" t="s">
        <v>892</v>
      </c>
      <c r="D59" s="111" t="s">
        <v>163</v>
      </c>
      <c r="E59" s="111" t="s">
        <v>163</v>
      </c>
      <c r="F59" s="111" t="s">
        <v>163</v>
      </c>
      <c r="G59" s="111" t="s">
        <v>163</v>
      </c>
      <c r="H59" s="111" t="s">
        <v>163</v>
      </c>
      <c r="I59" s="111" t="s">
        <v>163</v>
      </c>
      <c r="J59" s="111" t="s">
        <v>163</v>
      </c>
      <c r="K59" s="111" t="s">
        <v>163</v>
      </c>
      <c r="L59" s="111" t="s">
        <v>163</v>
      </c>
      <c r="M59" s="111" t="s">
        <v>163</v>
      </c>
      <c r="N59" s="111" t="s">
        <v>163</v>
      </c>
    </row>
    <row r="60" spans="1:14" ht="69">
      <c r="A60" s="114"/>
      <c r="B60" s="118" t="s">
        <v>893</v>
      </c>
      <c r="C60" s="118" t="s">
        <v>894</v>
      </c>
      <c r="D60" s="114"/>
      <c r="E60" s="114" t="s">
        <v>166</v>
      </c>
      <c r="F60" s="133" t="str">
        <f t="shared" si="0"/>
        <v/>
      </c>
      <c r="G60" s="114"/>
      <c r="H60" s="114"/>
      <c r="I60" s="114"/>
      <c r="J60" s="114"/>
      <c r="K60" s="114"/>
      <c r="L60" s="114"/>
      <c r="M60" s="114"/>
      <c r="N60" s="116"/>
    </row>
    <row r="61" spans="1:14" ht="69">
      <c r="A61" s="114"/>
      <c r="B61" s="118" t="s">
        <v>895</v>
      </c>
      <c r="C61" s="118" t="s">
        <v>896</v>
      </c>
      <c r="D61" s="114"/>
      <c r="E61" s="114" t="s">
        <v>166</v>
      </c>
      <c r="F61" s="133" t="str">
        <f t="shared" si="0"/>
        <v/>
      </c>
      <c r="G61" s="114"/>
      <c r="H61" s="114"/>
      <c r="I61" s="114"/>
      <c r="J61" s="114"/>
      <c r="K61" s="114"/>
      <c r="L61" s="114"/>
      <c r="M61" s="114"/>
      <c r="N61" s="116"/>
    </row>
    <row r="62" spans="1:14" ht="103.5">
      <c r="A62" s="136" t="s">
        <v>173</v>
      </c>
      <c r="B62" s="118" t="s">
        <v>897</v>
      </c>
      <c r="C62" s="118" t="s">
        <v>898</v>
      </c>
      <c r="D62" s="114"/>
      <c r="E62" s="114" t="s">
        <v>166</v>
      </c>
      <c r="F62" s="133" t="str">
        <f t="shared" si="0"/>
        <v/>
      </c>
      <c r="G62" s="114"/>
      <c r="H62" s="114"/>
      <c r="I62" s="114"/>
      <c r="J62" s="114"/>
      <c r="K62" s="114"/>
      <c r="L62" s="114"/>
      <c r="M62" s="114"/>
      <c r="N62" s="116"/>
    </row>
    <row r="63" spans="1:14" ht="69">
      <c r="A63" s="114"/>
      <c r="B63" s="118" t="s">
        <v>899</v>
      </c>
      <c r="C63" s="118" t="s">
        <v>900</v>
      </c>
      <c r="D63" s="114"/>
      <c r="E63" s="114" t="s">
        <v>166</v>
      </c>
      <c r="F63" s="133" t="str">
        <f t="shared" si="0"/>
        <v/>
      </c>
      <c r="G63" s="114"/>
      <c r="H63" s="114"/>
      <c r="I63" s="114"/>
      <c r="J63" s="114"/>
      <c r="K63" s="114"/>
      <c r="L63" s="114"/>
      <c r="M63" s="114"/>
      <c r="N63" s="116"/>
    </row>
    <row r="64" spans="1:14" ht="69">
      <c r="A64" s="114"/>
      <c r="B64" s="118" t="s">
        <v>901</v>
      </c>
      <c r="C64" s="118" t="s">
        <v>902</v>
      </c>
      <c r="D64" s="114"/>
      <c r="E64" s="114" t="s">
        <v>166</v>
      </c>
      <c r="F64" s="133" t="str">
        <f t="shared" si="0"/>
        <v/>
      </c>
      <c r="G64" s="114"/>
      <c r="H64" s="114"/>
      <c r="I64" s="114"/>
      <c r="J64" s="114"/>
      <c r="K64" s="114"/>
      <c r="L64" s="114"/>
      <c r="M64" s="114"/>
      <c r="N64" s="116"/>
    </row>
    <row r="65" spans="1:14" ht="69">
      <c r="A65" s="114"/>
      <c r="B65" s="118" t="s">
        <v>903</v>
      </c>
      <c r="C65" s="118" t="s">
        <v>904</v>
      </c>
      <c r="D65" s="114"/>
      <c r="E65" s="114" t="s">
        <v>166</v>
      </c>
      <c r="F65" s="133" t="str">
        <f t="shared" si="0"/>
        <v/>
      </c>
      <c r="G65" s="114"/>
      <c r="H65" s="114"/>
      <c r="I65" s="114"/>
      <c r="J65" s="114"/>
      <c r="K65" s="114"/>
      <c r="L65" s="114"/>
      <c r="M65" s="114"/>
      <c r="N65" s="116"/>
    </row>
    <row r="66" spans="1:14" ht="120.75">
      <c r="A66" s="114"/>
      <c r="B66" s="118" t="s">
        <v>905</v>
      </c>
      <c r="C66" s="118" t="s">
        <v>906</v>
      </c>
      <c r="D66" s="114"/>
      <c r="E66" s="114" t="s">
        <v>166</v>
      </c>
      <c r="F66" s="133" t="str">
        <f t="shared" si="0"/>
        <v/>
      </c>
      <c r="G66" s="114"/>
      <c r="H66" s="114"/>
      <c r="I66" s="114"/>
      <c r="J66" s="114"/>
      <c r="K66" s="114"/>
      <c r="L66" s="114"/>
      <c r="M66" s="114"/>
      <c r="N66" s="116"/>
    </row>
    <row r="67" spans="1:14" ht="69">
      <c r="A67" s="114"/>
      <c r="B67" s="118" t="s">
        <v>907</v>
      </c>
      <c r="C67" s="118" t="s">
        <v>908</v>
      </c>
      <c r="D67" s="114"/>
      <c r="E67" s="114" t="s">
        <v>166</v>
      </c>
      <c r="F67" s="133" t="str">
        <f t="shared" si="0"/>
        <v/>
      </c>
      <c r="G67" s="114"/>
      <c r="H67" s="114"/>
      <c r="I67" s="114"/>
      <c r="J67" s="114"/>
      <c r="K67" s="114"/>
      <c r="L67" s="114"/>
      <c r="M67" s="114"/>
      <c r="N67" s="116"/>
    </row>
    <row r="68" spans="1:14" ht="138">
      <c r="A68" s="114"/>
      <c r="B68" s="118" t="s">
        <v>909</v>
      </c>
      <c r="C68" s="118" t="s">
        <v>910</v>
      </c>
      <c r="D68" s="114"/>
      <c r="E68" s="114" t="s">
        <v>166</v>
      </c>
      <c r="F68" s="133" t="str">
        <f t="shared" si="0"/>
        <v/>
      </c>
      <c r="G68" s="114"/>
      <c r="H68" s="114"/>
      <c r="I68" s="114"/>
      <c r="J68" s="114"/>
      <c r="K68" s="114"/>
      <c r="L68" s="114"/>
      <c r="M68" s="114"/>
      <c r="N68" s="116"/>
    </row>
    <row r="69" spans="1:14" ht="69">
      <c r="A69" s="114"/>
      <c r="B69" s="118" t="s">
        <v>911</v>
      </c>
      <c r="C69" s="118" t="s">
        <v>912</v>
      </c>
      <c r="D69" s="114"/>
      <c r="E69" s="114" t="s">
        <v>166</v>
      </c>
      <c r="F69" s="133" t="str">
        <f t="shared" si="0"/>
        <v/>
      </c>
      <c r="G69" s="114"/>
      <c r="H69" s="114"/>
      <c r="I69" s="114"/>
      <c r="J69" s="114"/>
      <c r="K69" s="114"/>
      <c r="L69" s="114"/>
      <c r="M69" s="114"/>
      <c r="N69" s="116"/>
    </row>
    <row r="70" spans="1:14" ht="172.5">
      <c r="A70" s="114"/>
      <c r="B70" s="118" t="s">
        <v>913</v>
      </c>
      <c r="C70" s="118" t="s">
        <v>914</v>
      </c>
      <c r="D70" s="114"/>
      <c r="E70" s="114" t="s">
        <v>166</v>
      </c>
      <c r="F70" s="133" t="str">
        <f t="shared" ref="F70:F133" si="1">IF($G$2="Yes","Compliant","")</f>
        <v/>
      </c>
      <c r="G70" s="114"/>
      <c r="H70" s="114"/>
      <c r="I70" s="114"/>
      <c r="J70" s="114"/>
      <c r="K70" s="114"/>
      <c r="L70" s="114"/>
      <c r="M70" s="114"/>
      <c r="N70" s="116"/>
    </row>
    <row r="71" spans="1:14" ht="120.75">
      <c r="A71" s="136" t="s">
        <v>173</v>
      </c>
      <c r="B71" s="118" t="s">
        <v>915</v>
      </c>
      <c r="C71" s="118" t="s">
        <v>916</v>
      </c>
      <c r="D71" s="114"/>
      <c r="E71" s="114" t="s">
        <v>166</v>
      </c>
      <c r="F71" s="133" t="str">
        <f t="shared" si="1"/>
        <v/>
      </c>
      <c r="G71" s="114"/>
      <c r="H71" s="114"/>
      <c r="I71" s="114"/>
      <c r="J71" s="114"/>
      <c r="K71" s="114"/>
      <c r="L71" s="114"/>
      <c r="M71" s="114"/>
      <c r="N71" s="116"/>
    </row>
    <row r="72" spans="1:14" ht="69">
      <c r="A72" s="114"/>
      <c r="B72" s="118" t="s">
        <v>917</v>
      </c>
      <c r="C72" s="118" t="s">
        <v>918</v>
      </c>
      <c r="D72" s="114"/>
      <c r="E72" s="114" t="s">
        <v>166</v>
      </c>
      <c r="F72" s="133" t="str">
        <f t="shared" si="1"/>
        <v/>
      </c>
      <c r="G72" s="114"/>
      <c r="H72" s="114"/>
      <c r="I72" s="114"/>
      <c r="J72" s="114"/>
      <c r="K72" s="114"/>
      <c r="L72" s="114"/>
      <c r="M72" s="114"/>
      <c r="N72" s="116"/>
    </row>
    <row r="73" spans="1:14" ht="86.25">
      <c r="A73" s="114"/>
      <c r="B73" s="118" t="s">
        <v>919</v>
      </c>
      <c r="C73" s="118" t="s">
        <v>920</v>
      </c>
      <c r="D73" s="114"/>
      <c r="E73" s="114" t="s">
        <v>166</v>
      </c>
      <c r="F73" s="133" t="str">
        <f t="shared" si="1"/>
        <v/>
      </c>
      <c r="G73" s="114"/>
      <c r="H73" s="114"/>
      <c r="I73" s="114"/>
      <c r="J73" s="114"/>
      <c r="K73" s="114"/>
      <c r="L73" s="114"/>
      <c r="M73" s="114"/>
      <c r="N73" s="116"/>
    </row>
    <row r="74" spans="1:14" ht="69">
      <c r="A74" s="114"/>
      <c r="B74" s="118" t="s">
        <v>921</v>
      </c>
      <c r="C74" s="118" t="s">
        <v>922</v>
      </c>
      <c r="D74" s="114"/>
      <c r="E74" s="114" t="s">
        <v>166</v>
      </c>
      <c r="F74" s="133" t="str">
        <f t="shared" si="1"/>
        <v/>
      </c>
      <c r="G74" s="114"/>
      <c r="H74" s="114"/>
      <c r="I74" s="114"/>
      <c r="J74" s="114"/>
      <c r="K74" s="114"/>
      <c r="L74" s="114"/>
      <c r="M74" s="114"/>
      <c r="N74" s="116"/>
    </row>
    <row r="75" spans="1:14" ht="155.25">
      <c r="A75" s="114"/>
      <c r="B75" s="118" t="s">
        <v>923</v>
      </c>
      <c r="C75" s="118" t="s">
        <v>924</v>
      </c>
      <c r="D75" s="114"/>
      <c r="E75" s="114" t="s">
        <v>166</v>
      </c>
      <c r="F75" s="133" t="str">
        <f t="shared" si="1"/>
        <v/>
      </c>
      <c r="G75" s="114"/>
      <c r="H75" s="114"/>
      <c r="I75" s="114"/>
      <c r="J75" s="114"/>
      <c r="K75" s="114"/>
      <c r="L75" s="114"/>
      <c r="M75" s="114"/>
      <c r="N75" s="116"/>
    </row>
    <row r="76" spans="1:14" ht="103.5">
      <c r="A76" s="114"/>
      <c r="B76" s="118" t="s">
        <v>925</v>
      </c>
      <c r="C76" s="118" t="s">
        <v>926</v>
      </c>
      <c r="D76" s="114"/>
      <c r="E76" s="114" t="s">
        <v>166</v>
      </c>
      <c r="F76" s="133" t="str">
        <f t="shared" si="1"/>
        <v/>
      </c>
      <c r="G76" s="114"/>
      <c r="H76" s="114"/>
      <c r="I76" s="114"/>
      <c r="J76" s="114"/>
      <c r="K76" s="114"/>
      <c r="L76" s="114"/>
      <c r="M76" s="114"/>
      <c r="N76" s="116"/>
    </row>
    <row r="77" spans="1:14" ht="120.75">
      <c r="A77" s="114"/>
      <c r="B77" s="118" t="s">
        <v>927</v>
      </c>
      <c r="C77" s="118" t="s">
        <v>928</v>
      </c>
      <c r="D77" s="114"/>
      <c r="E77" s="114" t="s">
        <v>166</v>
      </c>
      <c r="F77" s="133" t="str">
        <f t="shared" si="1"/>
        <v/>
      </c>
      <c r="G77" s="114"/>
      <c r="H77" s="114"/>
      <c r="I77" s="114"/>
      <c r="J77" s="114"/>
      <c r="K77" s="114"/>
      <c r="L77" s="114"/>
      <c r="M77" s="114"/>
      <c r="N77" s="116"/>
    </row>
    <row r="78" spans="1:14" ht="69">
      <c r="A78" s="114"/>
      <c r="B78" s="118" t="s">
        <v>929</v>
      </c>
      <c r="C78" s="118" t="s">
        <v>930</v>
      </c>
      <c r="D78" s="114"/>
      <c r="E78" s="114" t="s">
        <v>166</v>
      </c>
      <c r="F78" s="133" t="str">
        <f t="shared" si="1"/>
        <v/>
      </c>
      <c r="G78" s="114"/>
      <c r="H78" s="114"/>
      <c r="I78" s="114"/>
      <c r="J78" s="114"/>
      <c r="K78" s="114"/>
      <c r="L78" s="114"/>
      <c r="M78" s="114"/>
      <c r="N78" s="116"/>
    </row>
    <row r="79" spans="1:14" ht="69">
      <c r="A79" s="114"/>
      <c r="B79" s="118" t="s">
        <v>931</v>
      </c>
      <c r="C79" s="118" t="s">
        <v>932</v>
      </c>
      <c r="D79" s="114"/>
      <c r="E79" s="114" t="s">
        <v>166</v>
      </c>
      <c r="F79" s="133" t="str">
        <f t="shared" si="1"/>
        <v/>
      </c>
      <c r="G79" s="114"/>
      <c r="H79" s="114"/>
      <c r="I79" s="114"/>
      <c r="J79" s="114"/>
      <c r="K79" s="114"/>
      <c r="L79" s="114"/>
      <c r="M79" s="114"/>
      <c r="N79" s="116"/>
    </row>
    <row r="80" spans="1:14" ht="69">
      <c r="A80" s="114"/>
      <c r="B80" s="118" t="s">
        <v>933</v>
      </c>
      <c r="C80" s="118" t="s">
        <v>934</v>
      </c>
      <c r="D80" s="114"/>
      <c r="E80" s="114" t="s">
        <v>166</v>
      </c>
      <c r="F80" s="133" t="str">
        <f t="shared" si="1"/>
        <v/>
      </c>
      <c r="G80" s="114"/>
      <c r="H80" s="114"/>
      <c r="I80" s="114"/>
      <c r="J80" s="114"/>
      <c r="K80" s="114"/>
      <c r="L80" s="114"/>
      <c r="M80" s="114"/>
      <c r="N80" s="116"/>
    </row>
    <row r="81" spans="1:14" ht="69">
      <c r="A81" s="114"/>
      <c r="B81" s="118" t="s">
        <v>935</v>
      </c>
      <c r="C81" s="118" t="s">
        <v>936</v>
      </c>
      <c r="D81" s="114"/>
      <c r="E81" s="114" t="s">
        <v>166</v>
      </c>
      <c r="F81" s="133" t="str">
        <f t="shared" si="1"/>
        <v/>
      </c>
      <c r="G81" s="114"/>
      <c r="H81" s="114"/>
      <c r="I81" s="114"/>
      <c r="J81" s="114"/>
      <c r="K81" s="114"/>
      <c r="L81" s="114"/>
      <c r="M81" s="114"/>
      <c r="N81" s="116"/>
    </row>
    <row r="82" spans="1:14" ht="86.25">
      <c r="A82" s="114"/>
      <c r="B82" s="118" t="s">
        <v>937</v>
      </c>
      <c r="C82" s="118" t="s">
        <v>938</v>
      </c>
      <c r="D82" s="114"/>
      <c r="E82" s="114" t="s">
        <v>166</v>
      </c>
      <c r="F82" s="133" t="str">
        <f t="shared" si="1"/>
        <v/>
      </c>
      <c r="G82" s="114"/>
      <c r="H82" s="114"/>
      <c r="I82" s="114"/>
      <c r="J82" s="114"/>
      <c r="K82" s="114"/>
      <c r="L82" s="114"/>
      <c r="M82" s="114"/>
      <c r="N82" s="116"/>
    </row>
    <row r="83" spans="1:14" ht="86.25">
      <c r="A83" s="114"/>
      <c r="B83" s="118" t="s">
        <v>939</v>
      </c>
      <c r="C83" s="118" t="s">
        <v>940</v>
      </c>
      <c r="D83" s="114"/>
      <c r="E83" s="114" t="s">
        <v>166</v>
      </c>
      <c r="F83" s="133" t="str">
        <f t="shared" si="1"/>
        <v/>
      </c>
      <c r="G83" s="114"/>
      <c r="H83" s="114"/>
      <c r="I83" s="114"/>
      <c r="J83" s="114"/>
      <c r="K83" s="114"/>
      <c r="L83" s="114"/>
      <c r="M83" s="114"/>
      <c r="N83" s="116"/>
    </row>
    <row r="84" spans="1:14" ht="69">
      <c r="A84" s="114"/>
      <c r="B84" s="118" t="s">
        <v>941</v>
      </c>
      <c r="C84" s="118" t="s">
        <v>942</v>
      </c>
      <c r="D84" s="114"/>
      <c r="E84" s="114" t="s">
        <v>166</v>
      </c>
      <c r="F84" s="133" t="str">
        <f t="shared" si="1"/>
        <v/>
      </c>
      <c r="G84" s="114"/>
      <c r="H84" s="114"/>
      <c r="I84" s="114"/>
      <c r="J84" s="114"/>
      <c r="K84" s="114"/>
      <c r="L84" s="114"/>
      <c r="M84" s="114"/>
      <c r="N84" s="116"/>
    </row>
    <row r="85" spans="1:14" ht="34.5">
      <c r="A85" s="114"/>
      <c r="B85" s="118" t="s">
        <v>943</v>
      </c>
      <c r="C85" s="118" t="s">
        <v>944</v>
      </c>
      <c r="D85" s="137" t="s">
        <v>163</v>
      </c>
      <c r="E85" s="137" t="s">
        <v>163</v>
      </c>
      <c r="F85" s="137" t="s">
        <v>163</v>
      </c>
      <c r="G85" s="137" t="s">
        <v>163</v>
      </c>
      <c r="H85" s="137" t="s">
        <v>163</v>
      </c>
      <c r="I85" s="137" t="s">
        <v>163</v>
      </c>
      <c r="J85" s="137" t="s">
        <v>163</v>
      </c>
      <c r="K85" s="137" t="s">
        <v>163</v>
      </c>
      <c r="L85" s="137" t="s">
        <v>163</v>
      </c>
      <c r="M85" s="137" t="s">
        <v>163</v>
      </c>
      <c r="N85" s="137" t="s">
        <v>163</v>
      </c>
    </row>
    <row r="86" spans="1:14" ht="69">
      <c r="A86" s="114"/>
      <c r="B86" s="118" t="s">
        <v>945</v>
      </c>
      <c r="C86" s="118" t="s">
        <v>946</v>
      </c>
      <c r="D86" s="114"/>
      <c r="E86" s="114" t="s">
        <v>166</v>
      </c>
      <c r="F86" s="133" t="str">
        <f t="shared" si="1"/>
        <v/>
      </c>
      <c r="G86" s="114"/>
      <c r="H86" s="114"/>
      <c r="I86" s="114"/>
      <c r="J86" s="114"/>
      <c r="K86" s="114"/>
      <c r="L86" s="114"/>
      <c r="M86" s="114"/>
      <c r="N86" s="116"/>
    </row>
    <row r="87" spans="1:14" ht="69">
      <c r="A87" s="114"/>
      <c r="B87" s="118" t="s">
        <v>947</v>
      </c>
      <c r="C87" s="118" t="s">
        <v>948</v>
      </c>
      <c r="D87" s="114"/>
      <c r="E87" s="114" t="s">
        <v>166</v>
      </c>
      <c r="F87" s="133" t="str">
        <f t="shared" si="1"/>
        <v/>
      </c>
      <c r="G87" s="114"/>
      <c r="H87" s="114"/>
      <c r="I87" s="114"/>
      <c r="J87" s="114"/>
      <c r="K87" s="114"/>
      <c r="L87" s="114"/>
      <c r="M87" s="114"/>
      <c r="N87" s="116"/>
    </row>
    <row r="88" spans="1:14" ht="69">
      <c r="A88" s="114"/>
      <c r="B88" s="118" t="s">
        <v>949</v>
      </c>
      <c r="C88" s="118" t="s">
        <v>950</v>
      </c>
      <c r="D88" s="114"/>
      <c r="E88" s="114" t="s">
        <v>166</v>
      </c>
      <c r="F88" s="133" t="str">
        <f t="shared" si="1"/>
        <v/>
      </c>
      <c r="G88" s="114"/>
      <c r="H88" s="114"/>
      <c r="I88" s="114"/>
      <c r="J88" s="114"/>
      <c r="K88" s="114"/>
      <c r="L88" s="114"/>
      <c r="M88" s="114"/>
      <c r="N88" s="116"/>
    </row>
    <row r="89" spans="1:14" ht="69">
      <c r="A89" s="114"/>
      <c r="B89" s="118" t="s">
        <v>951</v>
      </c>
      <c r="C89" s="118" t="s">
        <v>952</v>
      </c>
      <c r="D89" s="114"/>
      <c r="E89" s="114" t="s">
        <v>166</v>
      </c>
      <c r="F89" s="133" t="str">
        <f t="shared" si="1"/>
        <v/>
      </c>
      <c r="G89" s="114"/>
      <c r="H89" s="114"/>
      <c r="I89" s="114"/>
      <c r="J89" s="114"/>
      <c r="K89" s="114"/>
      <c r="L89" s="114"/>
      <c r="M89" s="114"/>
      <c r="N89" s="116"/>
    </row>
    <row r="90" spans="1:14" ht="69">
      <c r="A90" s="114"/>
      <c r="B90" s="118" t="s">
        <v>953</v>
      </c>
      <c r="C90" s="118" t="s">
        <v>954</v>
      </c>
      <c r="D90" s="114"/>
      <c r="E90" s="114" t="s">
        <v>166</v>
      </c>
      <c r="F90" s="133" t="str">
        <f t="shared" si="1"/>
        <v/>
      </c>
      <c r="G90" s="114"/>
      <c r="H90" s="114"/>
      <c r="I90" s="114"/>
      <c r="J90" s="114"/>
      <c r="K90" s="114"/>
      <c r="L90" s="114"/>
      <c r="M90" s="114"/>
      <c r="N90" s="116"/>
    </row>
    <row r="91" spans="1:14" ht="69">
      <c r="A91" s="114"/>
      <c r="B91" s="118" t="s">
        <v>955</v>
      </c>
      <c r="C91" s="118" t="s">
        <v>956</v>
      </c>
      <c r="D91" s="114"/>
      <c r="E91" s="114" t="s">
        <v>166</v>
      </c>
      <c r="F91" s="133" t="str">
        <f t="shared" si="1"/>
        <v/>
      </c>
      <c r="G91" s="114"/>
      <c r="H91" s="114"/>
      <c r="I91" s="114"/>
      <c r="J91" s="114"/>
      <c r="K91" s="114"/>
      <c r="L91" s="114"/>
      <c r="M91" s="114"/>
      <c r="N91" s="116"/>
    </row>
    <row r="92" spans="1:14" ht="69">
      <c r="A92" s="114"/>
      <c r="B92" s="118" t="s">
        <v>957</v>
      </c>
      <c r="C92" s="118" t="s">
        <v>958</v>
      </c>
      <c r="D92" s="114"/>
      <c r="E92" s="114" t="s">
        <v>166</v>
      </c>
      <c r="F92" s="133" t="str">
        <f t="shared" si="1"/>
        <v/>
      </c>
      <c r="G92" s="114"/>
      <c r="H92" s="114"/>
      <c r="I92" s="114"/>
      <c r="J92" s="114"/>
      <c r="K92" s="114"/>
      <c r="L92" s="114"/>
      <c r="M92" s="114"/>
      <c r="N92" s="116"/>
    </row>
    <row r="93" spans="1:14" ht="69">
      <c r="A93" s="114"/>
      <c r="B93" s="118" t="s">
        <v>959</v>
      </c>
      <c r="C93" s="118" t="s">
        <v>960</v>
      </c>
      <c r="D93" s="114"/>
      <c r="E93" s="114" t="s">
        <v>166</v>
      </c>
      <c r="F93" s="133" t="str">
        <f t="shared" si="1"/>
        <v/>
      </c>
      <c r="G93" s="114"/>
      <c r="H93" s="114"/>
      <c r="I93" s="114"/>
      <c r="J93" s="114"/>
      <c r="K93" s="114"/>
      <c r="L93" s="114"/>
      <c r="M93" s="114"/>
      <c r="N93" s="116"/>
    </row>
    <row r="94" spans="1:14" ht="138">
      <c r="A94" s="114"/>
      <c r="B94" s="118" t="s">
        <v>961</v>
      </c>
      <c r="C94" s="118" t="s">
        <v>962</v>
      </c>
      <c r="D94" s="114"/>
      <c r="E94" s="114" t="s">
        <v>166</v>
      </c>
      <c r="F94" s="133" t="str">
        <f t="shared" si="1"/>
        <v/>
      </c>
      <c r="G94" s="114"/>
      <c r="H94" s="114"/>
      <c r="I94" s="114"/>
      <c r="J94" s="114"/>
      <c r="K94" s="114"/>
      <c r="L94" s="114"/>
      <c r="M94" s="114"/>
      <c r="N94" s="116"/>
    </row>
    <row r="95" spans="1:14" ht="69">
      <c r="A95" s="114"/>
      <c r="B95" s="118" t="s">
        <v>963</v>
      </c>
      <c r="C95" s="118" t="s">
        <v>964</v>
      </c>
      <c r="D95" s="114"/>
      <c r="E95" s="114" t="s">
        <v>166</v>
      </c>
      <c r="F95" s="133" t="str">
        <f t="shared" si="1"/>
        <v/>
      </c>
      <c r="G95" s="114"/>
      <c r="H95" s="114"/>
      <c r="I95" s="114"/>
      <c r="J95" s="114"/>
      <c r="K95" s="114"/>
      <c r="L95" s="114"/>
      <c r="M95" s="114"/>
      <c r="N95" s="116"/>
    </row>
    <row r="96" spans="1:14" ht="69">
      <c r="A96" s="114"/>
      <c r="B96" s="118" t="s">
        <v>965</v>
      </c>
      <c r="C96" s="118" t="s">
        <v>966</v>
      </c>
      <c r="D96" s="114"/>
      <c r="E96" s="114" t="s">
        <v>166</v>
      </c>
      <c r="F96" s="133" t="str">
        <f t="shared" si="1"/>
        <v/>
      </c>
      <c r="G96" s="114"/>
      <c r="H96" s="114"/>
      <c r="I96" s="114"/>
      <c r="J96" s="114"/>
      <c r="K96" s="114"/>
      <c r="L96" s="114"/>
      <c r="M96" s="114"/>
      <c r="N96" s="116"/>
    </row>
    <row r="97" spans="1:14" ht="69">
      <c r="A97" s="114"/>
      <c r="B97" s="118" t="s">
        <v>967</v>
      </c>
      <c r="C97" s="118" t="s">
        <v>968</v>
      </c>
      <c r="D97" s="114"/>
      <c r="E97" s="114" t="s">
        <v>166</v>
      </c>
      <c r="F97" s="133" t="str">
        <f t="shared" si="1"/>
        <v/>
      </c>
      <c r="G97" s="114"/>
      <c r="H97" s="114"/>
      <c r="I97" s="114"/>
      <c r="J97" s="114"/>
      <c r="K97" s="114"/>
      <c r="L97" s="114"/>
      <c r="M97" s="114"/>
      <c r="N97" s="116"/>
    </row>
    <row r="98" spans="1:14" ht="69">
      <c r="A98" s="114"/>
      <c r="B98" s="118" t="s">
        <v>969</v>
      </c>
      <c r="C98" s="118" t="s">
        <v>970</v>
      </c>
      <c r="D98" s="114"/>
      <c r="E98" s="114" t="s">
        <v>166</v>
      </c>
      <c r="F98" s="133" t="str">
        <f t="shared" si="1"/>
        <v/>
      </c>
      <c r="G98" s="114"/>
      <c r="H98" s="114"/>
      <c r="I98" s="114"/>
      <c r="J98" s="114"/>
      <c r="K98" s="114"/>
      <c r="L98" s="114"/>
      <c r="M98" s="114"/>
      <c r="N98" s="116"/>
    </row>
    <row r="99" spans="1:14" ht="86.25">
      <c r="A99" s="114"/>
      <c r="B99" s="118" t="s">
        <v>971</v>
      </c>
      <c r="C99" s="118" t="s">
        <v>972</v>
      </c>
      <c r="D99" s="114"/>
      <c r="E99" s="114" t="s">
        <v>166</v>
      </c>
      <c r="F99" s="133" t="str">
        <f t="shared" si="1"/>
        <v/>
      </c>
      <c r="G99" s="114"/>
      <c r="H99" s="114"/>
      <c r="I99" s="114"/>
      <c r="J99" s="114"/>
      <c r="K99" s="114"/>
      <c r="L99" s="114"/>
      <c r="M99" s="114"/>
      <c r="N99" s="116"/>
    </row>
    <row r="100" spans="1:14" ht="69">
      <c r="A100" s="114"/>
      <c r="B100" s="118" t="s">
        <v>973</v>
      </c>
      <c r="C100" s="118" t="s">
        <v>974</v>
      </c>
      <c r="D100" s="114"/>
      <c r="E100" s="114" t="s">
        <v>166</v>
      </c>
      <c r="F100" s="133" t="str">
        <f t="shared" si="1"/>
        <v/>
      </c>
      <c r="G100" s="114"/>
      <c r="H100" s="114"/>
      <c r="I100" s="114"/>
      <c r="J100" s="114"/>
      <c r="K100" s="114"/>
      <c r="L100" s="114"/>
      <c r="M100" s="114"/>
      <c r="N100" s="116"/>
    </row>
    <row r="101" spans="1:14" ht="69">
      <c r="A101" s="114"/>
      <c r="B101" s="118" t="s">
        <v>975</v>
      </c>
      <c r="C101" s="118" t="s">
        <v>976</v>
      </c>
      <c r="D101" s="114"/>
      <c r="E101" s="114" t="s">
        <v>166</v>
      </c>
      <c r="F101" s="133" t="str">
        <f t="shared" si="1"/>
        <v/>
      </c>
      <c r="G101" s="114"/>
      <c r="H101" s="114"/>
      <c r="I101" s="114"/>
      <c r="J101" s="114"/>
      <c r="K101" s="114"/>
      <c r="L101" s="114"/>
      <c r="M101" s="114"/>
      <c r="N101" s="116"/>
    </row>
    <row r="102" spans="1:14" ht="69">
      <c r="A102" s="114"/>
      <c r="B102" s="118" t="s">
        <v>977</v>
      </c>
      <c r="C102" s="118" t="s">
        <v>978</v>
      </c>
      <c r="D102" s="114"/>
      <c r="E102" s="114" t="s">
        <v>166</v>
      </c>
      <c r="F102" s="133" t="str">
        <f t="shared" si="1"/>
        <v/>
      </c>
      <c r="G102" s="114"/>
      <c r="H102" s="114"/>
      <c r="I102" s="114"/>
      <c r="J102" s="114"/>
      <c r="K102" s="114"/>
      <c r="L102" s="114"/>
      <c r="M102" s="114"/>
      <c r="N102" s="116"/>
    </row>
    <row r="103" spans="1:14" ht="69">
      <c r="A103" s="114"/>
      <c r="B103" s="118" t="s">
        <v>979</v>
      </c>
      <c r="C103" s="118" t="s">
        <v>980</v>
      </c>
      <c r="D103" s="114"/>
      <c r="E103" s="114" t="s">
        <v>166</v>
      </c>
      <c r="F103" s="133" t="str">
        <f t="shared" si="1"/>
        <v/>
      </c>
      <c r="G103" s="114"/>
      <c r="H103" s="114"/>
      <c r="I103" s="114"/>
      <c r="J103" s="114"/>
      <c r="K103" s="114"/>
      <c r="L103" s="114"/>
      <c r="M103" s="114"/>
      <c r="N103" s="116"/>
    </row>
    <row r="104" spans="1:14" ht="86.25">
      <c r="A104" s="114"/>
      <c r="B104" s="118" t="s">
        <v>981</v>
      </c>
      <c r="C104" s="118" t="s">
        <v>982</v>
      </c>
      <c r="D104" s="114"/>
      <c r="E104" s="114" t="s">
        <v>166</v>
      </c>
      <c r="F104" s="133" t="str">
        <f t="shared" si="1"/>
        <v/>
      </c>
      <c r="G104" s="114"/>
      <c r="H104" s="114"/>
      <c r="I104" s="114"/>
      <c r="J104" s="114"/>
      <c r="K104" s="114"/>
      <c r="L104" s="114"/>
      <c r="M104" s="114"/>
      <c r="N104" s="116"/>
    </row>
    <row r="105" spans="1:14" ht="69">
      <c r="A105" s="114"/>
      <c r="B105" s="118" t="s">
        <v>534</v>
      </c>
      <c r="C105" s="118" t="s">
        <v>535</v>
      </c>
      <c r="D105" s="114"/>
      <c r="E105" s="114" t="s">
        <v>166</v>
      </c>
      <c r="F105" s="133" t="str">
        <f t="shared" si="1"/>
        <v/>
      </c>
      <c r="G105" s="114"/>
      <c r="H105" s="114"/>
      <c r="I105" s="114"/>
      <c r="J105" s="114"/>
      <c r="K105" s="114"/>
      <c r="L105" s="114"/>
      <c r="M105" s="114"/>
      <c r="N105" s="116"/>
    </row>
    <row r="106" spans="1:14" ht="138">
      <c r="A106" s="136" t="s">
        <v>173</v>
      </c>
      <c r="B106" s="118" t="s">
        <v>983</v>
      </c>
      <c r="C106" s="118" t="s">
        <v>984</v>
      </c>
      <c r="D106" s="137" t="s">
        <v>163</v>
      </c>
      <c r="E106" s="137" t="s">
        <v>163</v>
      </c>
      <c r="F106" s="137" t="s">
        <v>163</v>
      </c>
      <c r="G106" s="137" t="s">
        <v>163</v>
      </c>
      <c r="H106" s="137" t="s">
        <v>163</v>
      </c>
      <c r="I106" s="137" t="s">
        <v>163</v>
      </c>
      <c r="J106" s="137" t="s">
        <v>163</v>
      </c>
      <c r="K106" s="137" t="s">
        <v>163</v>
      </c>
      <c r="L106" s="137" t="s">
        <v>163</v>
      </c>
      <c r="M106" s="137" t="s">
        <v>163</v>
      </c>
      <c r="N106" s="137" t="s">
        <v>163</v>
      </c>
    </row>
    <row r="107" spans="1:14" ht="69">
      <c r="A107" s="114"/>
      <c r="B107" s="118" t="s">
        <v>985</v>
      </c>
      <c r="C107" s="118" t="s">
        <v>986</v>
      </c>
      <c r="D107" s="114"/>
      <c r="E107" s="114" t="s">
        <v>166</v>
      </c>
      <c r="F107" s="133" t="str">
        <f t="shared" si="1"/>
        <v/>
      </c>
      <c r="G107" s="114"/>
      <c r="H107" s="114"/>
      <c r="I107" s="114"/>
      <c r="J107" s="114"/>
      <c r="K107" s="114"/>
      <c r="L107" s="114"/>
      <c r="M107" s="114"/>
      <c r="N107" s="116"/>
    </row>
    <row r="108" spans="1:14" ht="69">
      <c r="A108" s="114"/>
      <c r="B108" s="118" t="s">
        <v>987</v>
      </c>
      <c r="C108" s="118" t="s">
        <v>988</v>
      </c>
      <c r="D108" s="114"/>
      <c r="E108" s="114" t="s">
        <v>166</v>
      </c>
      <c r="F108" s="133" t="str">
        <f t="shared" si="1"/>
        <v/>
      </c>
      <c r="G108" s="114"/>
      <c r="H108" s="114"/>
      <c r="I108" s="114"/>
      <c r="J108" s="114"/>
      <c r="K108" s="114"/>
      <c r="L108" s="114"/>
      <c r="M108" s="114"/>
      <c r="N108" s="116"/>
    </row>
    <row r="109" spans="1:14" ht="69">
      <c r="A109" s="114"/>
      <c r="B109" s="118" t="s">
        <v>989</v>
      </c>
      <c r="C109" s="118" t="s">
        <v>990</v>
      </c>
      <c r="D109" s="114"/>
      <c r="E109" s="114" t="s">
        <v>166</v>
      </c>
      <c r="F109" s="133" t="str">
        <f t="shared" si="1"/>
        <v/>
      </c>
      <c r="G109" s="114"/>
      <c r="H109" s="114"/>
      <c r="I109" s="114"/>
      <c r="J109" s="114"/>
      <c r="K109" s="114"/>
      <c r="L109" s="114"/>
      <c r="M109" s="114"/>
      <c r="N109" s="116"/>
    </row>
    <row r="110" spans="1:14" ht="69">
      <c r="A110" s="114"/>
      <c r="B110" s="118" t="s">
        <v>991</v>
      </c>
      <c r="C110" s="118" t="s">
        <v>992</v>
      </c>
      <c r="D110" s="114"/>
      <c r="E110" s="114" t="s">
        <v>166</v>
      </c>
      <c r="F110" s="133" t="str">
        <f t="shared" si="1"/>
        <v/>
      </c>
      <c r="G110" s="114"/>
      <c r="H110" s="114"/>
      <c r="I110" s="114"/>
      <c r="J110" s="114"/>
      <c r="K110" s="114"/>
      <c r="L110" s="114"/>
      <c r="M110" s="114"/>
      <c r="N110" s="116"/>
    </row>
    <row r="111" spans="1:14" ht="69">
      <c r="A111" s="114"/>
      <c r="B111" s="118" t="s">
        <v>993</v>
      </c>
      <c r="C111" s="118" t="s">
        <v>994</v>
      </c>
      <c r="D111" s="114"/>
      <c r="E111" s="114" t="s">
        <v>166</v>
      </c>
      <c r="F111" s="133" t="str">
        <f t="shared" si="1"/>
        <v/>
      </c>
      <c r="G111" s="114"/>
      <c r="H111" s="114"/>
      <c r="I111" s="114"/>
      <c r="J111" s="114"/>
      <c r="K111" s="114"/>
      <c r="L111" s="114"/>
      <c r="M111" s="114"/>
      <c r="N111" s="116"/>
    </row>
    <row r="112" spans="1:14" ht="69">
      <c r="A112" s="114"/>
      <c r="B112" s="118" t="s">
        <v>995</v>
      </c>
      <c r="C112" s="118" t="s">
        <v>996</v>
      </c>
      <c r="D112" s="114"/>
      <c r="E112" s="114" t="s">
        <v>166</v>
      </c>
      <c r="F112" s="133" t="str">
        <f t="shared" si="1"/>
        <v/>
      </c>
      <c r="G112" s="114"/>
      <c r="H112" s="114"/>
      <c r="I112" s="114"/>
      <c r="J112" s="114"/>
      <c r="K112" s="114"/>
      <c r="L112" s="114"/>
      <c r="M112" s="114"/>
      <c r="N112" s="116"/>
    </row>
    <row r="113" spans="1:14" ht="69">
      <c r="A113" s="114"/>
      <c r="B113" s="118" t="s">
        <v>997</v>
      </c>
      <c r="C113" s="118" t="s">
        <v>998</v>
      </c>
      <c r="D113" s="114"/>
      <c r="E113" s="114" t="s">
        <v>166</v>
      </c>
      <c r="F113" s="133" t="str">
        <f t="shared" si="1"/>
        <v/>
      </c>
      <c r="G113" s="114"/>
      <c r="H113" s="114"/>
      <c r="I113" s="114"/>
      <c r="J113" s="114"/>
      <c r="K113" s="114"/>
      <c r="L113" s="114"/>
      <c r="M113" s="114"/>
      <c r="N113" s="116"/>
    </row>
    <row r="114" spans="1:14" ht="69">
      <c r="A114" s="114"/>
      <c r="B114" s="118" t="s">
        <v>999</v>
      </c>
      <c r="C114" s="118" t="s">
        <v>1000</v>
      </c>
      <c r="D114" s="114"/>
      <c r="E114" s="114" t="s">
        <v>166</v>
      </c>
      <c r="F114" s="133" t="str">
        <f t="shared" si="1"/>
        <v/>
      </c>
      <c r="G114" s="114"/>
      <c r="H114" s="114"/>
      <c r="I114" s="114"/>
      <c r="J114" s="114"/>
      <c r="K114" s="114"/>
      <c r="L114" s="114"/>
      <c r="M114" s="114"/>
      <c r="N114" s="116"/>
    </row>
    <row r="115" spans="1:14" ht="69">
      <c r="A115" s="114"/>
      <c r="B115" s="118" t="s">
        <v>1001</v>
      </c>
      <c r="C115" s="118" t="s">
        <v>1002</v>
      </c>
      <c r="D115" s="114"/>
      <c r="E115" s="114" t="s">
        <v>166</v>
      </c>
      <c r="F115" s="133" t="str">
        <f t="shared" si="1"/>
        <v/>
      </c>
      <c r="G115" s="114"/>
      <c r="H115" s="114"/>
      <c r="I115" s="114"/>
      <c r="J115" s="114"/>
      <c r="K115" s="114"/>
      <c r="L115" s="114"/>
      <c r="M115" s="114"/>
      <c r="N115" s="116"/>
    </row>
    <row r="116" spans="1:14" ht="69">
      <c r="A116" s="114"/>
      <c r="B116" s="118" t="s">
        <v>1003</v>
      </c>
      <c r="C116" s="118" t="s">
        <v>1004</v>
      </c>
      <c r="D116" s="114"/>
      <c r="E116" s="114" t="s">
        <v>166</v>
      </c>
      <c r="F116" s="133" t="str">
        <f t="shared" si="1"/>
        <v/>
      </c>
      <c r="G116" s="114"/>
      <c r="H116" s="114"/>
      <c r="I116" s="114"/>
      <c r="J116" s="114"/>
      <c r="K116" s="114"/>
      <c r="L116" s="114"/>
      <c r="M116" s="114"/>
      <c r="N116" s="116"/>
    </row>
    <row r="117" spans="1:14" ht="69">
      <c r="A117" s="114"/>
      <c r="B117" s="118" t="s">
        <v>1005</v>
      </c>
      <c r="C117" s="118" t="s">
        <v>1006</v>
      </c>
      <c r="D117" s="114"/>
      <c r="E117" s="114" t="s">
        <v>166</v>
      </c>
      <c r="F117" s="133" t="str">
        <f t="shared" si="1"/>
        <v/>
      </c>
      <c r="G117" s="114"/>
      <c r="H117" s="114"/>
      <c r="I117" s="114"/>
      <c r="J117" s="114"/>
      <c r="K117" s="114"/>
      <c r="L117" s="114"/>
      <c r="M117" s="114"/>
      <c r="N117" s="116"/>
    </row>
    <row r="118" spans="1:14" ht="69">
      <c r="A118" s="136" t="s">
        <v>173</v>
      </c>
      <c r="B118" s="118" t="s">
        <v>1007</v>
      </c>
      <c r="C118" s="118" t="s">
        <v>1008</v>
      </c>
      <c r="D118" s="114"/>
      <c r="E118" s="114" t="s">
        <v>166</v>
      </c>
      <c r="F118" s="133" t="str">
        <f t="shared" si="1"/>
        <v/>
      </c>
      <c r="G118" s="114"/>
      <c r="H118" s="114"/>
      <c r="I118" s="114"/>
      <c r="J118" s="114"/>
      <c r="K118" s="114"/>
      <c r="L118" s="114"/>
      <c r="M118" s="114"/>
      <c r="N118" s="116"/>
    </row>
    <row r="119" spans="1:14" ht="86.25">
      <c r="A119" s="136" t="s">
        <v>173</v>
      </c>
      <c r="B119" s="118" t="s">
        <v>1009</v>
      </c>
      <c r="C119" s="118" t="s">
        <v>1010</v>
      </c>
      <c r="D119" s="114"/>
      <c r="E119" s="114" t="s">
        <v>166</v>
      </c>
      <c r="F119" s="133" t="str">
        <f t="shared" si="1"/>
        <v/>
      </c>
      <c r="G119" s="114"/>
      <c r="H119" s="114"/>
      <c r="I119" s="114"/>
      <c r="J119" s="114"/>
      <c r="K119" s="114"/>
      <c r="L119" s="114"/>
      <c r="M119" s="114"/>
      <c r="N119" s="116"/>
    </row>
    <row r="120" spans="1:14" ht="69">
      <c r="A120" s="114"/>
      <c r="B120" s="118" t="s">
        <v>1011</v>
      </c>
      <c r="C120" s="118" t="s">
        <v>1012</v>
      </c>
      <c r="D120" s="114"/>
      <c r="E120" s="114" t="s">
        <v>166</v>
      </c>
      <c r="F120" s="133" t="str">
        <f t="shared" si="1"/>
        <v/>
      </c>
      <c r="G120" s="114"/>
      <c r="H120" s="114"/>
      <c r="I120" s="114"/>
      <c r="J120" s="114"/>
      <c r="K120" s="114"/>
      <c r="L120" s="114"/>
      <c r="M120" s="114"/>
      <c r="N120" s="116"/>
    </row>
    <row r="121" spans="1:14" ht="69">
      <c r="A121" s="114"/>
      <c r="B121" s="118" t="s">
        <v>1013</v>
      </c>
      <c r="C121" s="118" t="s">
        <v>1014</v>
      </c>
      <c r="D121" s="114"/>
      <c r="E121" s="114" t="s">
        <v>166</v>
      </c>
      <c r="F121" s="133" t="str">
        <f t="shared" si="1"/>
        <v/>
      </c>
      <c r="G121" s="114"/>
      <c r="H121" s="114"/>
      <c r="I121" s="114"/>
      <c r="J121" s="114"/>
      <c r="K121" s="114"/>
      <c r="L121" s="114"/>
      <c r="M121" s="114"/>
      <c r="N121" s="116"/>
    </row>
    <row r="122" spans="1:14" ht="69">
      <c r="A122" s="114"/>
      <c r="B122" s="118" t="s">
        <v>1015</v>
      </c>
      <c r="C122" s="118" t="s">
        <v>1016</v>
      </c>
      <c r="D122" s="114"/>
      <c r="E122" s="114" t="s">
        <v>166</v>
      </c>
      <c r="F122" s="133" t="str">
        <f t="shared" si="1"/>
        <v/>
      </c>
      <c r="G122" s="114"/>
      <c r="H122" s="114"/>
      <c r="I122" s="114"/>
      <c r="J122" s="114"/>
      <c r="K122" s="114"/>
      <c r="L122" s="114"/>
      <c r="M122" s="114"/>
      <c r="N122" s="116"/>
    </row>
    <row r="123" spans="1:14" ht="69">
      <c r="A123" s="114"/>
      <c r="B123" s="118" t="s">
        <v>1017</v>
      </c>
      <c r="C123" s="118" t="s">
        <v>1018</v>
      </c>
      <c r="D123" s="114"/>
      <c r="E123" s="114" t="s">
        <v>166</v>
      </c>
      <c r="F123" s="133" t="str">
        <f t="shared" si="1"/>
        <v/>
      </c>
      <c r="G123" s="114"/>
      <c r="H123" s="114"/>
      <c r="I123" s="114"/>
      <c r="J123" s="114"/>
      <c r="K123" s="114"/>
      <c r="L123" s="114"/>
      <c r="M123" s="114"/>
      <c r="N123" s="116"/>
    </row>
    <row r="124" spans="1:14" ht="69">
      <c r="A124" s="114"/>
      <c r="B124" s="118" t="s">
        <v>1019</v>
      </c>
      <c r="C124" s="118" t="s">
        <v>1020</v>
      </c>
      <c r="D124" s="114"/>
      <c r="E124" s="114" t="s">
        <v>166</v>
      </c>
      <c r="F124" s="133" t="str">
        <f t="shared" si="1"/>
        <v/>
      </c>
      <c r="G124" s="114"/>
      <c r="H124" s="114"/>
      <c r="I124" s="114"/>
      <c r="J124" s="114"/>
      <c r="K124" s="114"/>
      <c r="L124" s="114"/>
      <c r="M124" s="114"/>
      <c r="N124" s="116"/>
    </row>
    <row r="125" spans="1:14" ht="103.5">
      <c r="A125" s="136" t="s">
        <v>173</v>
      </c>
      <c r="B125" s="118" t="s">
        <v>1021</v>
      </c>
      <c r="C125" s="118" t="s">
        <v>1022</v>
      </c>
      <c r="D125" s="114"/>
      <c r="E125" s="114" t="s">
        <v>166</v>
      </c>
      <c r="F125" s="133" t="str">
        <f t="shared" si="1"/>
        <v/>
      </c>
      <c r="G125" s="114"/>
      <c r="H125" s="114"/>
      <c r="I125" s="114"/>
      <c r="J125" s="114"/>
      <c r="K125" s="114"/>
      <c r="L125" s="114"/>
      <c r="M125" s="114"/>
      <c r="N125" s="116"/>
    </row>
    <row r="126" spans="1:14" ht="69">
      <c r="A126" s="114"/>
      <c r="B126" s="118" t="s">
        <v>1023</v>
      </c>
      <c r="C126" s="118" t="s">
        <v>1024</v>
      </c>
      <c r="D126" s="114"/>
      <c r="E126" s="114" t="s">
        <v>166</v>
      </c>
      <c r="F126" s="133" t="str">
        <f t="shared" si="1"/>
        <v/>
      </c>
      <c r="G126" s="114"/>
      <c r="H126" s="114"/>
      <c r="I126" s="114"/>
      <c r="J126" s="114"/>
      <c r="K126" s="114"/>
      <c r="L126" s="114"/>
      <c r="M126" s="114"/>
      <c r="N126" s="116"/>
    </row>
    <row r="127" spans="1:14" ht="69">
      <c r="A127" s="114"/>
      <c r="B127" s="118" t="s">
        <v>1025</v>
      </c>
      <c r="C127" s="118" t="s">
        <v>1026</v>
      </c>
      <c r="D127" s="114"/>
      <c r="E127" s="114" t="s">
        <v>166</v>
      </c>
      <c r="F127" s="133" t="str">
        <f t="shared" si="1"/>
        <v/>
      </c>
      <c r="G127" s="114"/>
      <c r="H127" s="114"/>
      <c r="I127" s="114"/>
      <c r="J127" s="114"/>
      <c r="K127" s="114"/>
      <c r="L127" s="114"/>
      <c r="M127" s="114"/>
      <c r="N127" s="116"/>
    </row>
    <row r="128" spans="1:14" ht="103.5">
      <c r="A128" s="114"/>
      <c r="B128" s="118" t="s">
        <v>1027</v>
      </c>
      <c r="C128" s="118" t="s">
        <v>1028</v>
      </c>
      <c r="D128" s="137" t="s">
        <v>163</v>
      </c>
      <c r="E128" s="137" t="s">
        <v>163</v>
      </c>
      <c r="F128" s="137" t="s">
        <v>163</v>
      </c>
      <c r="G128" s="137" t="s">
        <v>163</v>
      </c>
      <c r="H128" s="137" t="s">
        <v>163</v>
      </c>
      <c r="I128" s="137" t="s">
        <v>163</v>
      </c>
      <c r="J128" s="137" t="s">
        <v>163</v>
      </c>
      <c r="K128" s="137" t="s">
        <v>163</v>
      </c>
      <c r="L128" s="137" t="s">
        <v>163</v>
      </c>
      <c r="M128" s="137" t="s">
        <v>163</v>
      </c>
      <c r="N128" s="137" t="s">
        <v>163</v>
      </c>
    </row>
    <row r="129" spans="1:14" ht="69">
      <c r="A129" s="114"/>
      <c r="B129" s="118" t="s">
        <v>1029</v>
      </c>
      <c r="C129" s="118" t="s">
        <v>1030</v>
      </c>
      <c r="D129" s="114"/>
      <c r="E129" s="114" t="s">
        <v>166</v>
      </c>
      <c r="F129" s="133" t="str">
        <f t="shared" si="1"/>
        <v/>
      </c>
      <c r="G129" s="114"/>
      <c r="H129" s="114"/>
      <c r="I129" s="114"/>
      <c r="J129" s="114"/>
      <c r="K129" s="114"/>
      <c r="L129" s="114"/>
      <c r="M129" s="114"/>
      <c r="N129" s="116"/>
    </row>
    <row r="130" spans="1:14" ht="69">
      <c r="A130" s="114"/>
      <c r="B130" s="118" t="s">
        <v>1031</v>
      </c>
      <c r="C130" s="118" t="s">
        <v>1032</v>
      </c>
      <c r="D130" s="114"/>
      <c r="E130" s="114" t="s">
        <v>166</v>
      </c>
      <c r="F130" s="133" t="str">
        <f t="shared" si="1"/>
        <v/>
      </c>
      <c r="G130" s="114"/>
      <c r="H130" s="114"/>
      <c r="I130" s="114"/>
      <c r="J130" s="114"/>
      <c r="K130" s="114"/>
      <c r="L130" s="114"/>
      <c r="M130" s="114"/>
      <c r="N130" s="116"/>
    </row>
    <row r="131" spans="1:14" ht="69">
      <c r="A131" s="114"/>
      <c r="B131" s="118" t="s">
        <v>1033</v>
      </c>
      <c r="C131" s="118" t="s">
        <v>1034</v>
      </c>
      <c r="D131" s="114"/>
      <c r="E131" s="114" t="s">
        <v>166</v>
      </c>
      <c r="F131" s="133" t="str">
        <f t="shared" si="1"/>
        <v/>
      </c>
      <c r="G131" s="114"/>
      <c r="H131" s="114"/>
      <c r="I131" s="114"/>
      <c r="J131" s="114"/>
      <c r="K131" s="114"/>
      <c r="L131" s="114"/>
      <c r="M131" s="114"/>
      <c r="N131" s="116"/>
    </row>
    <row r="132" spans="1:14" ht="69">
      <c r="A132" s="114"/>
      <c r="B132" s="118" t="s">
        <v>1035</v>
      </c>
      <c r="C132" s="118" t="s">
        <v>1036</v>
      </c>
      <c r="D132" s="114"/>
      <c r="E132" s="114" t="s">
        <v>166</v>
      </c>
      <c r="F132" s="133" t="str">
        <f t="shared" si="1"/>
        <v/>
      </c>
      <c r="G132" s="114"/>
      <c r="H132" s="114"/>
      <c r="I132" s="114"/>
      <c r="J132" s="114"/>
      <c r="K132" s="114"/>
      <c r="L132" s="114"/>
      <c r="M132" s="114"/>
      <c r="N132" s="116"/>
    </row>
    <row r="133" spans="1:14" ht="69">
      <c r="A133" s="114"/>
      <c r="B133" s="118" t="s">
        <v>1037</v>
      </c>
      <c r="C133" s="118" t="s">
        <v>1038</v>
      </c>
      <c r="D133" s="114"/>
      <c r="E133" s="114" t="s">
        <v>166</v>
      </c>
      <c r="F133" s="133" t="str">
        <f t="shared" si="1"/>
        <v/>
      </c>
      <c r="G133" s="114"/>
      <c r="H133" s="114"/>
      <c r="I133" s="114"/>
      <c r="J133" s="114"/>
      <c r="K133" s="114"/>
      <c r="L133" s="114"/>
      <c r="M133" s="114"/>
      <c r="N133" s="116"/>
    </row>
    <row r="134" spans="1:14" ht="69">
      <c r="A134" s="114"/>
      <c r="B134" s="118" t="s">
        <v>1039</v>
      </c>
      <c r="C134" s="118" t="s">
        <v>1040</v>
      </c>
      <c r="D134" s="114"/>
      <c r="E134" s="114" t="s">
        <v>166</v>
      </c>
      <c r="F134" s="133" t="str">
        <f t="shared" ref="F134:F142" si="2">IF($G$2="Yes","Compliant","")</f>
        <v/>
      </c>
      <c r="G134" s="114"/>
      <c r="H134" s="114"/>
      <c r="I134" s="114"/>
      <c r="J134" s="114"/>
      <c r="K134" s="114"/>
      <c r="L134" s="114"/>
      <c r="M134" s="114"/>
      <c r="N134" s="116"/>
    </row>
    <row r="135" spans="1:14" ht="69">
      <c r="A135" s="114"/>
      <c r="B135" s="118" t="s">
        <v>1041</v>
      </c>
      <c r="C135" s="118" t="s">
        <v>1042</v>
      </c>
      <c r="D135" s="114"/>
      <c r="E135" s="114" t="s">
        <v>166</v>
      </c>
      <c r="F135" s="133" t="str">
        <f t="shared" si="2"/>
        <v/>
      </c>
      <c r="G135" s="114"/>
      <c r="H135" s="114"/>
      <c r="I135" s="114"/>
      <c r="J135" s="114"/>
      <c r="K135" s="114"/>
      <c r="L135" s="114"/>
      <c r="M135" s="114"/>
      <c r="N135" s="116"/>
    </row>
    <row r="136" spans="1:14" ht="86.25">
      <c r="A136" s="114"/>
      <c r="B136" s="118" t="s">
        <v>1043</v>
      </c>
      <c r="C136" s="118" t="s">
        <v>1044</v>
      </c>
      <c r="D136" s="114"/>
      <c r="E136" s="114" t="s">
        <v>166</v>
      </c>
      <c r="F136" s="133" t="str">
        <f t="shared" si="2"/>
        <v/>
      </c>
      <c r="G136" s="114"/>
      <c r="H136" s="114"/>
      <c r="I136" s="114"/>
      <c r="J136" s="114"/>
      <c r="K136" s="114"/>
      <c r="L136" s="114"/>
      <c r="M136" s="114"/>
      <c r="N136" s="116"/>
    </row>
    <row r="137" spans="1:14" ht="69">
      <c r="A137" s="114"/>
      <c r="B137" s="118" t="s">
        <v>1045</v>
      </c>
      <c r="C137" s="118" t="s">
        <v>1046</v>
      </c>
      <c r="D137" s="114"/>
      <c r="E137" s="114" t="s">
        <v>166</v>
      </c>
      <c r="F137" s="133" t="str">
        <f t="shared" si="2"/>
        <v/>
      </c>
      <c r="G137" s="114"/>
      <c r="H137" s="114"/>
      <c r="I137" s="114"/>
      <c r="J137" s="114"/>
      <c r="K137" s="114"/>
      <c r="L137" s="114"/>
      <c r="M137" s="114"/>
      <c r="N137" s="116"/>
    </row>
    <row r="138" spans="1:14" ht="69">
      <c r="A138" s="114"/>
      <c r="B138" s="118" t="s">
        <v>1047</v>
      </c>
      <c r="C138" s="118" t="s">
        <v>1048</v>
      </c>
      <c r="D138" s="114"/>
      <c r="E138" s="114" t="s">
        <v>166</v>
      </c>
      <c r="F138" s="133" t="str">
        <f t="shared" si="2"/>
        <v/>
      </c>
      <c r="G138" s="114"/>
      <c r="H138" s="114"/>
      <c r="I138" s="114"/>
      <c r="J138" s="114"/>
      <c r="K138" s="114"/>
      <c r="L138" s="114"/>
      <c r="M138" s="114"/>
      <c r="N138" s="116"/>
    </row>
    <row r="139" spans="1:14" ht="69">
      <c r="A139" s="114"/>
      <c r="B139" s="118" t="s">
        <v>1049</v>
      </c>
      <c r="C139" s="118" t="s">
        <v>1050</v>
      </c>
      <c r="D139" s="114"/>
      <c r="E139" s="114" t="s">
        <v>166</v>
      </c>
      <c r="F139" s="133" t="str">
        <f t="shared" si="2"/>
        <v/>
      </c>
      <c r="G139" s="114"/>
      <c r="H139" s="114"/>
      <c r="I139" s="114"/>
      <c r="J139" s="114"/>
      <c r="K139" s="114"/>
      <c r="L139" s="114"/>
      <c r="M139" s="114"/>
      <c r="N139" s="116"/>
    </row>
    <row r="140" spans="1:14" ht="86.25">
      <c r="A140" s="114"/>
      <c r="B140" s="118" t="s">
        <v>1051</v>
      </c>
      <c r="C140" s="118" t="s">
        <v>1052</v>
      </c>
      <c r="D140" s="114"/>
      <c r="E140" s="114" t="s">
        <v>166</v>
      </c>
      <c r="F140" s="133" t="str">
        <f t="shared" si="2"/>
        <v/>
      </c>
      <c r="G140" s="114"/>
      <c r="H140" s="114"/>
      <c r="I140" s="114"/>
      <c r="J140" s="114"/>
      <c r="K140" s="114"/>
      <c r="L140" s="114"/>
      <c r="M140" s="114"/>
      <c r="N140" s="116"/>
    </row>
    <row r="141" spans="1:14" ht="69">
      <c r="A141" s="114"/>
      <c r="B141" s="118" t="s">
        <v>1053</v>
      </c>
      <c r="C141" s="118" t="s">
        <v>1054</v>
      </c>
      <c r="D141" s="114"/>
      <c r="E141" s="114" t="s">
        <v>166</v>
      </c>
      <c r="F141" s="133" t="str">
        <f t="shared" si="2"/>
        <v/>
      </c>
      <c r="G141" s="114"/>
      <c r="H141" s="114"/>
      <c r="I141" s="114"/>
      <c r="J141" s="114"/>
      <c r="K141" s="114"/>
      <c r="L141" s="114"/>
      <c r="M141" s="114"/>
      <c r="N141" s="116"/>
    </row>
    <row r="142" spans="1:14" ht="69">
      <c r="A142" s="114"/>
      <c r="B142" s="118" t="s">
        <v>1055</v>
      </c>
      <c r="C142" s="118" t="s">
        <v>1056</v>
      </c>
      <c r="D142" s="114"/>
      <c r="E142" s="114" t="s">
        <v>166</v>
      </c>
      <c r="F142" s="133" t="str">
        <f t="shared" si="2"/>
        <v/>
      </c>
      <c r="G142" s="114"/>
      <c r="H142" s="114"/>
      <c r="I142" s="114"/>
      <c r="J142" s="114"/>
      <c r="K142" s="114"/>
      <c r="L142" s="114"/>
      <c r="M142" s="114"/>
      <c r="N142" s="116"/>
    </row>
    <row r="143" spans="1:14" ht="17.25">
      <c r="A143" s="114"/>
    </row>
    <row r="145" spans="1:3">
      <c r="A145" s="102">
        <f>COUNTA(A4:A142)</f>
        <v>14</v>
      </c>
      <c r="B145" s="102">
        <f>COUNTA(B4:B142)</f>
        <v>139</v>
      </c>
      <c r="C145" s="102">
        <f>COUNTA(C4:C142)</f>
        <v>139</v>
      </c>
    </row>
  </sheetData>
  <sheetProtection autoFilter="0"/>
  <mergeCells count="3">
    <mergeCell ref="B1:C2"/>
    <mergeCell ref="F1:F2"/>
    <mergeCell ref="N1:N2"/>
  </mergeCells>
  <conditionalFormatting sqref="A9:A143">
    <cfRule type="containsText" dxfId="466" priority="5" operator="containsText" text="Non-compliant">
      <formula>NOT(ISERROR(SEARCH("Non-compliant",A9)))</formula>
    </cfRule>
    <cfRule type="containsText" dxfId="465" priority="6" operator="containsText" text="Not applicable">
      <formula>NOT(ISERROR(SEARCH("Not applicable",A9)))</formula>
    </cfRule>
    <cfRule type="containsText" dxfId="464" priority="7" operator="containsText" text="Partially compliant">
      <formula>NOT(ISERROR(SEARCH("Partially compliant",A9)))</formula>
    </cfRule>
    <cfRule type="containsText" dxfId="463" priority="8" operator="containsText" text="Compliant">
      <formula>NOT(ISERROR(SEARCH("Compliant",A9)))</formula>
    </cfRule>
  </conditionalFormatting>
  <conditionalFormatting sqref="D5:D10 D12 D14:D25 D27:D42 D44:D58 D60:D84 D86:D105 D107:D127 D129:D142">
    <cfRule type="containsText" dxfId="462" priority="273" operator="containsText" text="Non-compliant">
      <formula>NOT(ISERROR(SEARCH("Non-compliant",D5)))</formula>
    </cfRule>
    <cfRule type="containsText" dxfId="461" priority="274" operator="containsText" text="Not applicable">
      <formula>NOT(ISERROR(SEARCH("Not applicable",D5)))</formula>
    </cfRule>
    <cfRule type="containsText" dxfId="460" priority="275" operator="containsText" text="Partially compliant">
      <formula>NOT(ISERROR(SEARCH("Partially compliant",D5)))</formula>
    </cfRule>
    <cfRule type="containsText" dxfId="459" priority="276" operator="containsText" text="Compliant">
      <formula>NOT(ISERROR(SEARCH("Compliant",D5)))</formula>
    </cfRule>
  </conditionalFormatting>
  <conditionalFormatting sqref="F5:F10 F12 F14:F25 F27:F42 F44:F58 F60:F84 F86:F105 F107:F127 F129:F142">
    <cfRule type="containsText" dxfId="458" priority="269" operator="containsText" text="Non-compliant">
      <formula>NOT(ISERROR(SEARCH("Non-compliant",F5)))</formula>
    </cfRule>
    <cfRule type="containsText" dxfId="457" priority="270" operator="containsText" text="Not applicable">
      <formula>NOT(ISERROR(SEARCH("Not applicable",F5)))</formula>
    </cfRule>
    <cfRule type="containsText" dxfId="456" priority="271" operator="containsText" text="Partially compliant">
      <formula>NOT(ISERROR(SEARCH("Partially compliant",F5)))</formula>
    </cfRule>
    <cfRule type="containsText" dxfId="455" priority="272" operator="containsText" text="Compliant">
      <formula>NOT(ISERROR(SEARCH("Compliant",F5)))</formula>
    </cfRule>
  </conditionalFormatting>
  <conditionalFormatting sqref="J5:J10 J12 J14:J25 J27:J42 J44:J58 J60:J84 J86:J105 J107:J127 J129:J142">
    <cfRule type="containsText" dxfId="454" priority="265" operator="containsText" text="Non-compliant">
      <formula>NOT(ISERROR(SEARCH("Non-compliant",J5)))</formula>
    </cfRule>
    <cfRule type="containsText" dxfId="453" priority="266" operator="containsText" text="Not applicable">
      <formula>NOT(ISERROR(SEARCH("Not applicable",J5)))</formula>
    </cfRule>
    <cfRule type="containsText" dxfId="452" priority="267" operator="containsText" text="Partially compliant">
      <formula>NOT(ISERROR(SEARCH("Partially compliant",J5)))</formula>
    </cfRule>
    <cfRule type="containsText" dxfId="451" priority="268" operator="containsText" text="Compliant">
      <formula>NOT(ISERROR(SEARCH("Compliant",J5)))</formula>
    </cfRule>
  </conditionalFormatting>
  <conditionalFormatting sqref="M5:M10 M12 M14:M25 M27:M42 M44:M58 M60:M84 M86:M105 M107:M127 M129:M142">
    <cfRule type="containsText" dxfId="450" priority="261" operator="containsText" text="Non-compliant">
      <formula>NOT(ISERROR(SEARCH("Non-compliant",M5)))</formula>
    </cfRule>
    <cfRule type="containsText" dxfId="449" priority="262" operator="containsText" text="Not applicable">
      <formula>NOT(ISERROR(SEARCH("Not applicable",M5)))</formula>
    </cfRule>
    <cfRule type="containsText" dxfId="448" priority="263" operator="containsText" text="Partially compliant">
      <formula>NOT(ISERROR(SEARCH("Partially compliant",M5)))</formula>
    </cfRule>
    <cfRule type="containsText" dxfId="447" priority="264" operator="containsText" text="Compliant">
      <formula>NOT(ISERROR(SEARCH("Compliant",M5)))</formula>
    </cfRule>
  </conditionalFormatting>
  <conditionalFormatting sqref="N1">
    <cfRule type="containsText" dxfId="446" priority="13" operator="containsText" text="Partially compliant">
      <formula>NOT(ISERROR(SEARCH("Partially compliant",N1)))</formula>
    </cfRule>
    <cfRule type="containsText" dxfId="445" priority="14" operator="containsText" text="Not applicable">
      <formula>NOT(ISERROR(SEARCH("Not applicable",N1)))</formula>
    </cfRule>
    <cfRule type="containsText" dxfId="444" priority="15" operator="containsText" text="Non-compliant">
      <formula>NOT(ISERROR(SEARCH("Non-compliant",N1)))</formula>
    </cfRule>
    <cfRule type="containsText" dxfId="443" priority="16" operator="containsText" text="Compliant">
      <formula>NOT(ISERROR(SEARCH("Compliant",N1)))</formula>
    </cfRule>
  </conditionalFormatting>
  <conditionalFormatting sqref="F1">
    <cfRule type="containsText" dxfId="442" priority="1" operator="containsText" text="Partially compliant">
      <formula>NOT(ISERROR(SEARCH("Partially compliant",F1)))</formula>
    </cfRule>
    <cfRule type="containsText" dxfId="441" priority="2" operator="containsText" text="Not applicable">
      <formula>NOT(ISERROR(SEARCH("Not applicable",F1)))</formula>
    </cfRule>
    <cfRule type="containsText" dxfId="440" priority="3" operator="containsText" text="Non-compliant">
      <formula>NOT(ISERROR(SEARCH("Non-compliant",F1)))</formula>
    </cfRule>
    <cfRule type="containsText" dxfId="439" priority="4" operator="containsText" text="Compliant">
      <formula>NOT(ISERROR(SEARCH("Compliant",F1)))</formula>
    </cfRule>
  </conditionalFormatting>
  <dataValidations xWindow="1060" yWindow="209" count="1">
    <dataValidation type="list" allowBlank="1" showInputMessage="1" showErrorMessage="1" sqref="G2" xr:uid="{E3AF5ABB-6C25-41C0-A9B7-1E807C601707}">
      <formula1>"Yes,No"</formula1>
    </dataValidation>
  </dataValidations>
  <hyperlinks>
    <hyperlink ref="N1:N2" location="Definitions!A1" display="DEFINITIONS" xr:uid="{0AB47D38-0C55-42F8-9470-D830DBFAFB89}"/>
  </hyperlinks>
  <pageMargins left="0.7" right="0.7" top="0.75" bottom="0.75" header="0.3" footer="0.3"/>
  <pageSetup paperSize="9" orientation="portrait" horizontalDpi="300" verticalDpi="300" r:id="rId1"/>
  <ignoredErrors>
    <ignoredError sqref="F5:F10 F12 F14:F25 F27:F42 F60:F84 F44:F58 F86:F105 F107:F127 F129:F142" listDataValidation="1"/>
  </ignoredErrors>
  <tableParts count="1">
    <tablePart r:id="rId2"/>
  </tableParts>
  <extLst>
    <ext xmlns:x14="http://schemas.microsoft.com/office/spreadsheetml/2009/9/main" uri="{CCE6A557-97BC-4b89-ADB6-D9C93CAAB3DF}">
      <x14:dataValidations xmlns:xm="http://schemas.microsoft.com/office/excel/2006/main" xWindow="1060" yWindow="209" count="1">
        <x14:dataValidation type="list" allowBlank="1" showInputMessage="1" showErrorMessage="1" xr:uid="{F44E18C9-A89F-48D2-81CA-F17E8E7C0277}">
          <x14:formula1>
            <xm:f>Instructions!$Q$6:$Q$9</xm:f>
          </x14:formula1>
          <xm:sqref>J129:J142 M129:M142 F129:F142 J5:J10 F5:F10 D5:D10 M5:M10 M12 J12 F12 D12 D14:D25 M14:M25 J14:J25 F14:F25 F44:F58 M44:M58 J44:J58 D44:D58 J27:J42 M27:M42 F27:F42 D27:D42 J60:J84 D60:D84 F60:F84 M60:M84 M86:M105 J86:J105 D86:D105 F86:F105 F107:F127 M107:M127 J107:J127 D107:D127 D129:D142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C9112-36F5-40BD-B4F3-C6899E146BBB}">
  <sheetPr>
    <tabColor theme="5" tint="0.39997558519241921"/>
  </sheetPr>
  <dimension ref="A1:M147"/>
  <sheetViews>
    <sheetView showGridLines="0" zoomScale="90" zoomScaleNormal="90" workbookViewId="0">
      <selection activeCell="E1" sqref="E1:E2"/>
    </sheetView>
  </sheetViews>
  <sheetFormatPr defaultColWidth="8.7109375" defaultRowHeight="15.75"/>
  <cols>
    <col min="1" max="1" width="12.28515625" style="102" customWidth="1"/>
    <col min="2" max="2" width="47.28515625" style="102" customWidth="1"/>
    <col min="3" max="3" width="20.5703125" style="103" customWidth="1"/>
    <col min="4" max="4" width="26.5703125" style="103" customWidth="1"/>
    <col min="5" max="5" width="26.7109375" style="103" customWidth="1"/>
    <col min="6" max="13" width="20.7109375" style="103" customWidth="1"/>
    <col min="14" max="16384" width="8.7109375" style="103"/>
  </cols>
  <sheetData>
    <row r="1" spans="1:13" ht="15.75" customHeight="1">
      <c r="A1" s="330" t="s">
        <v>1057</v>
      </c>
      <c r="B1" s="330"/>
      <c r="E1" s="328" t="s">
        <v>145</v>
      </c>
      <c r="M1" s="329" t="s">
        <v>146</v>
      </c>
    </row>
    <row r="2" spans="1:13">
      <c r="A2" s="330"/>
      <c r="B2" s="330"/>
      <c r="E2" s="328"/>
      <c r="F2" s="104"/>
      <c r="M2" s="329"/>
    </row>
    <row r="3" spans="1:13" s="108" customFormat="1" ht="90">
      <c r="A3" s="138" t="s">
        <v>148</v>
      </c>
      <c r="B3" s="138" t="s">
        <v>149</v>
      </c>
      <c r="C3" s="138" t="s">
        <v>150</v>
      </c>
      <c r="D3" s="138" t="s">
        <v>151</v>
      </c>
      <c r="E3" s="138" t="s">
        <v>152</v>
      </c>
      <c r="F3" s="138" t="s">
        <v>153</v>
      </c>
      <c r="G3" s="138" t="s">
        <v>154</v>
      </c>
      <c r="H3" s="138" t="s">
        <v>155</v>
      </c>
      <c r="I3" s="138" t="s">
        <v>156</v>
      </c>
      <c r="J3" s="138" t="s">
        <v>157</v>
      </c>
      <c r="K3" s="138" t="s">
        <v>158</v>
      </c>
      <c r="L3" s="138" t="s">
        <v>159</v>
      </c>
      <c r="M3" s="139" t="s">
        <v>160</v>
      </c>
    </row>
    <row r="4" spans="1:13" ht="17.25">
      <c r="A4" s="140" t="s">
        <v>1058</v>
      </c>
      <c r="B4" s="140" t="s">
        <v>162</v>
      </c>
      <c r="C4" s="141" t="s">
        <v>163</v>
      </c>
      <c r="D4" s="141" t="s">
        <v>163</v>
      </c>
      <c r="E4" s="141" t="s">
        <v>163</v>
      </c>
      <c r="F4" s="141" t="s">
        <v>163</v>
      </c>
      <c r="G4" s="141" t="s">
        <v>163</v>
      </c>
      <c r="H4" s="141" t="s">
        <v>163</v>
      </c>
      <c r="I4" s="141" t="s">
        <v>163</v>
      </c>
      <c r="J4" s="141" t="s">
        <v>163</v>
      </c>
      <c r="K4" s="141" t="s">
        <v>163</v>
      </c>
      <c r="L4" s="141" t="s">
        <v>163</v>
      </c>
      <c r="M4" s="141" t="s">
        <v>163</v>
      </c>
    </row>
    <row r="5" spans="1:13" ht="69">
      <c r="A5" s="142" t="s">
        <v>1059</v>
      </c>
      <c r="B5" s="142" t="s">
        <v>1060</v>
      </c>
      <c r="C5" s="143"/>
      <c r="D5" s="143" t="s">
        <v>166</v>
      </c>
      <c r="E5" s="144" t="str">
        <f t="shared" ref="E5:E27" si="0">IF($F$2="Yes","Compliant","")</f>
        <v/>
      </c>
      <c r="F5" s="143"/>
      <c r="G5" s="143"/>
      <c r="H5" s="143"/>
      <c r="I5" s="143"/>
      <c r="J5" s="143"/>
      <c r="K5" s="143"/>
      <c r="L5" s="143"/>
      <c r="M5" s="145"/>
    </row>
    <row r="6" spans="1:13" ht="86.25">
      <c r="A6" s="142" t="s">
        <v>1061</v>
      </c>
      <c r="B6" s="142" t="s">
        <v>1062</v>
      </c>
      <c r="C6" s="143"/>
      <c r="D6" s="143" t="s">
        <v>166</v>
      </c>
      <c r="E6" s="144" t="str">
        <f t="shared" si="0"/>
        <v/>
      </c>
      <c r="F6" s="143"/>
      <c r="G6" s="143"/>
      <c r="H6" s="143"/>
      <c r="I6" s="143"/>
      <c r="J6" s="143"/>
      <c r="K6" s="143"/>
      <c r="L6" s="143"/>
      <c r="M6" s="145"/>
    </row>
    <row r="7" spans="1:13" ht="69">
      <c r="A7" s="142" t="s">
        <v>1063</v>
      </c>
      <c r="B7" s="142" t="s">
        <v>1064</v>
      </c>
      <c r="C7" s="143"/>
      <c r="D7" s="143" t="s">
        <v>166</v>
      </c>
      <c r="E7" s="144" t="str">
        <f t="shared" si="0"/>
        <v/>
      </c>
      <c r="F7" s="143"/>
      <c r="G7" s="143"/>
      <c r="H7" s="143"/>
      <c r="I7" s="143"/>
      <c r="J7" s="143"/>
      <c r="K7" s="143"/>
      <c r="L7" s="143"/>
      <c r="M7" s="145"/>
    </row>
    <row r="8" spans="1:13" ht="86.25">
      <c r="A8" s="142" t="s">
        <v>1065</v>
      </c>
      <c r="B8" s="142" t="s">
        <v>1066</v>
      </c>
      <c r="C8" s="143"/>
      <c r="D8" s="143" t="s">
        <v>166</v>
      </c>
      <c r="E8" s="144" t="str">
        <f t="shared" si="0"/>
        <v/>
      </c>
      <c r="F8" s="143"/>
      <c r="G8" s="143"/>
      <c r="H8" s="143"/>
      <c r="I8" s="143"/>
      <c r="J8" s="143"/>
      <c r="K8" s="143"/>
      <c r="L8" s="143"/>
      <c r="M8" s="145"/>
    </row>
    <row r="9" spans="1:13" ht="155.25">
      <c r="A9" s="142" t="s">
        <v>1067</v>
      </c>
      <c r="B9" s="142" t="s">
        <v>1068</v>
      </c>
      <c r="C9" s="143"/>
      <c r="D9" s="143" t="s">
        <v>166</v>
      </c>
      <c r="E9" s="144" t="str">
        <f t="shared" si="0"/>
        <v/>
      </c>
      <c r="F9" s="143"/>
      <c r="G9" s="143"/>
      <c r="H9" s="143"/>
      <c r="I9" s="143"/>
      <c r="J9" s="143"/>
      <c r="K9" s="143"/>
      <c r="L9" s="143"/>
      <c r="M9" s="145"/>
    </row>
    <row r="10" spans="1:13" ht="138">
      <c r="A10" s="142" t="s">
        <v>1069</v>
      </c>
      <c r="B10" s="142" t="s">
        <v>1070</v>
      </c>
      <c r="C10" s="143"/>
      <c r="D10" s="143" t="s">
        <v>166</v>
      </c>
      <c r="E10" s="144" t="str">
        <f t="shared" si="0"/>
        <v/>
      </c>
      <c r="F10" s="143"/>
      <c r="G10" s="143"/>
      <c r="H10" s="143"/>
      <c r="I10" s="143"/>
      <c r="J10" s="143"/>
      <c r="K10" s="143"/>
      <c r="L10" s="143"/>
      <c r="M10" s="145"/>
    </row>
    <row r="11" spans="1:13" ht="17.25">
      <c r="A11" s="140" t="s">
        <v>1071</v>
      </c>
      <c r="B11" s="140" t="s">
        <v>1072</v>
      </c>
      <c r="C11" s="141" t="s">
        <v>163</v>
      </c>
      <c r="D11" s="141" t="s">
        <v>163</v>
      </c>
      <c r="E11" s="141" t="s">
        <v>163</v>
      </c>
      <c r="F11" s="141" t="s">
        <v>163</v>
      </c>
      <c r="G11" s="141" t="s">
        <v>163</v>
      </c>
      <c r="H11" s="141" t="s">
        <v>163</v>
      </c>
      <c r="I11" s="141" t="s">
        <v>163</v>
      </c>
      <c r="J11" s="141" t="s">
        <v>163</v>
      </c>
      <c r="K11" s="141" t="s">
        <v>163</v>
      </c>
      <c r="L11" s="141" t="s">
        <v>163</v>
      </c>
      <c r="M11" s="141" t="s">
        <v>163</v>
      </c>
    </row>
    <row r="12" spans="1:13" ht="69">
      <c r="A12" s="142" t="s">
        <v>1073</v>
      </c>
      <c r="B12" s="142" t="s">
        <v>1074</v>
      </c>
      <c r="C12" s="143"/>
      <c r="D12" s="143" t="s">
        <v>166</v>
      </c>
      <c r="E12" s="144" t="str">
        <f t="shared" si="0"/>
        <v/>
      </c>
      <c r="F12" s="143"/>
      <c r="G12" s="143"/>
      <c r="H12" s="143"/>
      <c r="I12" s="143"/>
      <c r="J12" s="143"/>
      <c r="K12" s="143"/>
      <c r="L12" s="143"/>
      <c r="M12" s="145"/>
    </row>
    <row r="13" spans="1:13" ht="103.5">
      <c r="A13" s="142" t="s">
        <v>1075</v>
      </c>
      <c r="B13" s="142" t="s">
        <v>1076</v>
      </c>
      <c r="C13" s="143"/>
      <c r="D13" s="143" t="s">
        <v>166</v>
      </c>
      <c r="E13" s="144" t="str">
        <f t="shared" si="0"/>
        <v/>
      </c>
      <c r="F13" s="143"/>
      <c r="G13" s="143"/>
      <c r="H13" s="143"/>
      <c r="I13" s="143"/>
      <c r="J13" s="143"/>
      <c r="K13" s="143"/>
      <c r="L13" s="143"/>
      <c r="M13" s="145"/>
    </row>
    <row r="14" spans="1:13" ht="86.25">
      <c r="A14" s="142" t="s">
        <v>1077</v>
      </c>
      <c r="B14" s="142" t="s">
        <v>1078</v>
      </c>
      <c r="C14" s="143"/>
      <c r="D14" s="143" t="s">
        <v>166</v>
      </c>
      <c r="E14" s="144" t="str">
        <f t="shared" si="0"/>
        <v/>
      </c>
      <c r="F14" s="143"/>
      <c r="G14" s="143"/>
      <c r="H14" s="143"/>
      <c r="I14" s="143"/>
      <c r="J14" s="143"/>
      <c r="K14" s="143"/>
      <c r="L14" s="143"/>
      <c r="M14" s="145"/>
    </row>
    <row r="15" spans="1:13" ht="69">
      <c r="A15" s="142" t="s">
        <v>1079</v>
      </c>
      <c r="B15" s="142" t="s">
        <v>1080</v>
      </c>
      <c r="C15" s="143"/>
      <c r="D15" s="143" t="s">
        <v>166</v>
      </c>
      <c r="E15" s="144" t="str">
        <f t="shared" si="0"/>
        <v/>
      </c>
      <c r="F15" s="143"/>
      <c r="G15" s="143"/>
      <c r="H15" s="143"/>
      <c r="I15" s="143"/>
      <c r="J15" s="143"/>
      <c r="K15" s="143"/>
      <c r="L15" s="143"/>
      <c r="M15" s="145"/>
    </row>
    <row r="16" spans="1:13" ht="103.5">
      <c r="A16" s="142" t="s">
        <v>1081</v>
      </c>
      <c r="B16" s="142" t="s">
        <v>1082</v>
      </c>
      <c r="C16" s="143"/>
      <c r="D16" s="143" t="s">
        <v>166</v>
      </c>
      <c r="E16" s="144" t="str">
        <f t="shared" si="0"/>
        <v/>
      </c>
      <c r="F16" s="143"/>
      <c r="G16" s="143"/>
      <c r="H16" s="143"/>
      <c r="I16" s="143"/>
      <c r="J16" s="143"/>
      <c r="K16" s="143"/>
      <c r="L16" s="143"/>
      <c r="M16" s="145"/>
    </row>
    <row r="17" spans="1:13" ht="69">
      <c r="A17" s="142" t="s">
        <v>1083</v>
      </c>
      <c r="B17" s="142" t="s">
        <v>1084</v>
      </c>
      <c r="C17" s="143"/>
      <c r="D17" s="143" t="s">
        <v>166</v>
      </c>
      <c r="E17" s="144" t="str">
        <f t="shared" si="0"/>
        <v/>
      </c>
      <c r="F17" s="143"/>
      <c r="G17" s="143"/>
      <c r="H17" s="143"/>
      <c r="I17" s="143"/>
      <c r="J17" s="143"/>
      <c r="K17" s="143"/>
      <c r="L17" s="143"/>
      <c r="M17" s="145"/>
    </row>
    <row r="18" spans="1:13" ht="103.5">
      <c r="A18" s="142" t="s">
        <v>1085</v>
      </c>
      <c r="B18" s="142" t="s">
        <v>1086</v>
      </c>
      <c r="C18" s="143"/>
      <c r="D18" s="143" t="s">
        <v>166</v>
      </c>
      <c r="E18" s="144" t="str">
        <f t="shared" si="0"/>
        <v/>
      </c>
      <c r="F18" s="143"/>
      <c r="G18" s="143"/>
      <c r="H18" s="143"/>
      <c r="I18" s="143"/>
      <c r="J18" s="143"/>
      <c r="K18" s="143"/>
      <c r="L18" s="143"/>
      <c r="M18" s="145"/>
    </row>
    <row r="19" spans="1:13" ht="69">
      <c r="A19" s="142" t="s">
        <v>1087</v>
      </c>
      <c r="B19" s="142" t="s">
        <v>1088</v>
      </c>
      <c r="C19" s="143"/>
      <c r="D19" s="143" t="s">
        <v>166</v>
      </c>
      <c r="E19" s="144" t="str">
        <f t="shared" si="0"/>
        <v/>
      </c>
      <c r="F19" s="143"/>
      <c r="G19" s="143"/>
      <c r="H19" s="143"/>
      <c r="I19" s="143"/>
      <c r="J19" s="143"/>
      <c r="K19" s="143"/>
      <c r="L19" s="143"/>
      <c r="M19" s="145"/>
    </row>
    <row r="20" spans="1:13" ht="69">
      <c r="A20" s="142" t="s">
        <v>1089</v>
      </c>
      <c r="B20" s="142" t="s">
        <v>1090</v>
      </c>
      <c r="C20" s="143"/>
      <c r="D20" s="143" t="s">
        <v>166</v>
      </c>
      <c r="E20" s="144" t="str">
        <f t="shared" si="0"/>
        <v/>
      </c>
      <c r="F20" s="143"/>
      <c r="G20" s="143"/>
      <c r="H20" s="143"/>
      <c r="I20" s="143"/>
      <c r="J20" s="143"/>
      <c r="K20" s="143"/>
      <c r="L20" s="143"/>
      <c r="M20" s="145"/>
    </row>
    <row r="21" spans="1:13" ht="86.25">
      <c r="A21" s="142" t="s">
        <v>1091</v>
      </c>
      <c r="B21" s="142" t="s">
        <v>1092</v>
      </c>
      <c r="C21" s="143"/>
      <c r="D21" s="143" t="s">
        <v>166</v>
      </c>
      <c r="E21" s="144" t="str">
        <f t="shared" si="0"/>
        <v/>
      </c>
      <c r="F21" s="143"/>
      <c r="G21" s="143"/>
      <c r="H21" s="143"/>
      <c r="I21" s="143"/>
      <c r="J21" s="143"/>
      <c r="K21" s="143"/>
      <c r="L21" s="143"/>
      <c r="M21" s="145"/>
    </row>
    <row r="22" spans="1:13" ht="69">
      <c r="A22" s="142" t="s">
        <v>1093</v>
      </c>
      <c r="B22" s="142" t="s">
        <v>207</v>
      </c>
      <c r="C22" s="143"/>
      <c r="D22" s="143" t="s">
        <v>166</v>
      </c>
      <c r="E22" s="144" t="str">
        <f t="shared" si="0"/>
        <v/>
      </c>
      <c r="F22" s="143"/>
      <c r="G22" s="143"/>
      <c r="H22" s="143"/>
      <c r="I22" s="143"/>
      <c r="J22" s="143"/>
      <c r="K22" s="143"/>
      <c r="L22" s="143"/>
      <c r="M22" s="145"/>
    </row>
    <row r="23" spans="1:13" ht="69">
      <c r="A23" s="142" t="s">
        <v>1094</v>
      </c>
      <c r="B23" s="142" t="s">
        <v>211</v>
      </c>
      <c r="C23" s="143"/>
      <c r="D23" s="143" t="s">
        <v>166</v>
      </c>
      <c r="E23" s="144" t="str">
        <f t="shared" si="0"/>
        <v/>
      </c>
      <c r="F23" s="143"/>
      <c r="G23" s="143"/>
      <c r="H23" s="143"/>
      <c r="I23" s="143"/>
      <c r="J23" s="143"/>
      <c r="K23" s="143"/>
      <c r="L23" s="143"/>
      <c r="M23" s="145"/>
    </row>
    <row r="24" spans="1:13" ht="86.25">
      <c r="A24" s="142" t="s">
        <v>1095</v>
      </c>
      <c r="B24" s="142" t="s">
        <v>1096</v>
      </c>
      <c r="C24" s="143"/>
      <c r="D24" s="143" t="s">
        <v>166</v>
      </c>
      <c r="E24" s="144" t="str">
        <f t="shared" si="0"/>
        <v/>
      </c>
      <c r="F24" s="143"/>
      <c r="G24" s="143"/>
      <c r="H24" s="143"/>
      <c r="I24" s="143"/>
      <c r="J24" s="143"/>
      <c r="K24" s="143"/>
      <c r="L24" s="143"/>
      <c r="M24" s="145"/>
    </row>
    <row r="25" spans="1:13" ht="120.75">
      <c r="A25" s="142" t="s">
        <v>1097</v>
      </c>
      <c r="B25" s="142" t="s">
        <v>1098</v>
      </c>
      <c r="C25" s="143"/>
      <c r="D25" s="143" t="s">
        <v>166</v>
      </c>
      <c r="E25" s="144" t="str">
        <f t="shared" si="0"/>
        <v/>
      </c>
      <c r="F25" s="143"/>
      <c r="G25" s="143"/>
      <c r="H25" s="143"/>
      <c r="I25" s="143"/>
      <c r="J25" s="143"/>
      <c r="K25" s="143"/>
      <c r="L25" s="143"/>
      <c r="M25" s="145"/>
    </row>
    <row r="26" spans="1:13" ht="103.5">
      <c r="A26" s="142" t="s">
        <v>1099</v>
      </c>
      <c r="B26" s="142" t="s">
        <v>1100</v>
      </c>
      <c r="C26" s="143"/>
      <c r="D26" s="143" t="s">
        <v>166</v>
      </c>
      <c r="E26" s="144" t="str">
        <f t="shared" si="0"/>
        <v/>
      </c>
      <c r="F26" s="143"/>
      <c r="G26" s="143"/>
      <c r="H26" s="143"/>
      <c r="I26" s="143"/>
      <c r="J26" s="143"/>
      <c r="K26" s="143"/>
      <c r="L26" s="143"/>
      <c r="M26" s="145"/>
    </row>
    <row r="27" spans="1:13" ht="103.5">
      <c r="A27" s="142" t="s">
        <v>1101</v>
      </c>
      <c r="B27" s="142" t="s">
        <v>235</v>
      </c>
      <c r="C27" s="143"/>
      <c r="D27" s="143" t="s">
        <v>166</v>
      </c>
      <c r="E27" s="144" t="str">
        <f t="shared" si="0"/>
        <v/>
      </c>
      <c r="F27" s="143"/>
      <c r="G27" s="143"/>
      <c r="H27" s="143"/>
      <c r="I27" s="143"/>
      <c r="J27" s="143"/>
      <c r="K27" s="143"/>
      <c r="L27" s="143"/>
      <c r="M27" s="145"/>
    </row>
    <row r="28" spans="1:13" ht="17.25">
      <c r="A28" s="140" t="s">
        <v>1102</v>
      </c>
      <c r="B28" s="140" t="s">
        <v>237</v>
      </c>
      <c r="C28" s="141" t="s">
        <v>163</v>
      </c>
      <c r="D28" s="141" t="s">
        <v>163</v>
      </c>
      <c r="E28" s="141" t="s">
        <v>163</v>
      </c>
      <c r="F28" s="141" t="s">
        <v>163</v>
      </c>
      <c r="G28" s="141" t="s">
        <v>163</v>
      </c>
      <c r="H28" s="141" t="s">
        <v>163</v>
      </c>
      <c r="I28" s="141" t="s">
        <v>163</v>
      </c>
      <c r="J28" s="141" t="s">
        <v>163</v>
      </c>
      <c r="K28" s="141" t="s">
        <v>163</v>
      </c>
      <c r="L28" s="141" t="s">
        <v>163</v>
      </c>
      <c r="M28" s="141" t="s">
        <v>163</v>
      </c>
    </row>
    <row r="29" spans="1:13" ht="30">
      <c r="A29" s="140" t="s">
        <v>1103</v>
      </c>
      <c r="B29" s="140" t="s">
        <v>1104</v>
      </c>
      <c r="C29" s="141" t="s">
        <v>163</v>
      </c>
      <c r="D29" s="141" t="s">
        <v>163</v>
      </c>
      <c r="E29" s="141" t="s">
        <v>163</v>
      </c>
      <c r="F29" s="141" t="s">
        <v>163</v>
      </c>
      <c r="G29" s="141" t="s">
        <v>163</v>
      </c>
      <c r="H29" s="141" t="s">
        <v>163</v>
      </c>
      <c r="I29" s="141" t="s">
        <v>163</v>
      </c>
      <c r="J29" s="141" t="s">
        <v>163</v>
      </c>
      <c r="K29" s="141" t="s">
        <v>163</v>
      </c>
      <c r="L29" s="141" t="s">
        <v>163</v>
      </c>
      <c r="M29" s="141" t="s">
        <v>163</v>
      </c>
    </row>
    <row r="30" spans="1:13" ht="120.75">
      <c r="A30" s="142" t="s">
        <v>1105</v>
      </c>
      <c r="B30" s="142" t="s">
        <v>1106</v>
      </c>
      <c r="C30" s="143"/>
      <c r="D30" s="143" t="s">
        <v>166</v>
      </c>
      <c r="E30" s="144" t="str">
        <f t="shared" ref="E30" si="1">IF($F$2="Yes","Compliant","")</f>
        <v/>
      </c>
      <c r="F30" s="143"/>
      <c r="G30" s="143"/>
      <c r="H30" s="143"/>
      <c r="I30" s="143"/>
      <c r="J30" s="143"/>
      <c r="K30" s="143"/>
      <c r="L30" s="143"/>
      <c r="M30" s="145"/>
    </row>
    <row r="31" spans="1:13" ht="51.75">
      <c r="A31" s="142" t="s">
        <v>1107</v>
      </c>
      <c r="B31" s="142" t="s">
        <v>1108</v>
      </c>
      <c r="C31" s="141" t="s">
        <v>163</v>
      </c>
      <c r="D31" s="141" t="s">
        <v>163</v>
      </c>
      <c r="E31" s="141" t="s">
        <v>163</v>
      </c>
      <c r="F31" s="141" t="s">
        <v>163</v>
      </c>
      <c r="G31" s="141" t="s">
        <v>163</v>
      </c>
      <c r="H31" s="141" t="s">
        <v>163</v>
      </c>
      <c r="I31" s="141" t="s">
        <v>163</v>
      </c>
      <c r="J31" s="141" t="s">
        <v>163</v>
      </c>
      <c r="K31" s="141" t="s">
        <v>163</v>
      </c>
      <c r="L31" s="141" t="s">
        <v>163</v>
      </c>
      <c r="M31" s="141" t="s">
        <v>163</v>
      </c>
    </row>
    <row r="32" spans="1:13" ht="69">
      <c r="A32" s="142" t="s">
        <v>1109</v>
      </c>
      <c r="B32" s="142" t="s">
        <v>1110</v>
      </c>
      <c r="C32" s="143"/>
      <c r="D32" s="143" t="s">
        <v>166</v>
      </c>
      <c r="E32" s="144" t="str">
        <f t="shared" ref="E32:E42" si="2">IF($F$2="Yes","Compliant","")</f>
        <v/>
      </c>
      <c r="F32" s="143"/>
      <c r="G32" s="143"/>
      <c r="H32" s="143"/>
      <c r="I32" s="143"/>
      <c r="J32" s="143"/>
      <c r="K32" s="143"/>
      <c r="L32" s="143"/>
      <c r="M32" s="145"/>
    </row>
    <row r="33" spans="1:13" ht="69">
      <c r="A33" s="142" t="s">
        <v>1111</v>
      </c>
      <c r="B33" s="142" t="s">
        <v>1112</v>
      </c>
      <c r="C33" s="143"/>
      <c r="D33" s="143" t="s">
        <v>166</v>
      </c>
      <c r="E33" s="144" t="str">
        <f t="shared" si="2"/>
        <v/>
      </c>
      <c r="F33" s="143"/>
      <c r="G33" s="143"/>
      <c r="H33" s="143"/>
      <c r="I33" s="143"/>
      <c r="J33" s="143"/>
      <c r="K33" s="143"/>
      <c r="L33" s="143"/>
      <c r="M33" s="145"/>
    </row>
    <row r="34" spans="1:13" ht="69">
      <c r="A34" s="142" t="s">
        <v>1113</v>
      </c>
      <c r="B34" s="142" t="s">
        <v>1114</v>
      </c>
      <c r="C34" s="143"/>
      <c r="D34" s="143" t="s">
        <v>166</v>
      </c>
      <c r="E34" s="144" t="str">
        <f t="shared" si="2"/>
        <v/>
      </c>
      <c r="F34" s="143"/>
      <c r="G34" s="143"/>
      <c r="H34" s="143"/>
      <c r="I34" s="143"/>
      <c r="J34" s="143"/>
      <c r="K34" s="143"/>
      <c r="L34" s="143"/>
      <c r="M34" s="145"/>
    </row>
    <row r="35" spans="1:13" ht="69">
      <c r="A35" s="142" t="s">
        <v>1115</v>
      </c>
      <c r="B35" s="142" t="s">
        <v>1116</v>
      </c>
      <c r="C35" s="143"/>
      <c r="D35" s="143" t="s">
        <v>166</v>
      </c>
      <c r="E35" s="144" t="str">
        <f t="shared" si="2"/>
        <v/>
      </c>
      <c r="F35" s="143"/>
      <c r="G35" s="143"/>
      <c r="H35" s="143"/>
      <c r="I35" s="143"/>
      <c r="J35" s="143"/>
      <c r="K35" s="143"/>
      <c r="L35" s="143"/>
      <c r="M35" s="145"/>
    </row>
    <row r="36" spans="1:13" ht="69">
      <c r="A36" s="142" t="s">
        <v>1117</v>
      </c>
      <c r="B36" s="142" t="s">
        <v>1118</v>
      </c>
      <c r="C36" s="143"/>
      <c r="D36" s="143" t="s">
        <v>166</v>
      </c>
      <c r="E36" s="144" t="str">
        <f t="shared" si="2"/>
        <v/>
      </c>
      <c r="F36" s="143"/>
      <c r="G36" s="143"/>
      <c r="H36" s="143"/>
      <c r="I36" s="143"/>
      <c r="J36" s="143"/>
      <c r="K36" s="143"/>
      <c r="L36" s="143"/>
      <c r="M36" s="145"/>
    </row>
    <row r="37" spans="1:13" ht="69">
      <c r="A37" s="142" t="s">
        <v>1119</v>
      </c>
      <c r="B37" s="142" t="s">
        <v>1120</v>
      </c>
      <c r="C37" s="143"/>
      <c r="D37" s="143" t="s">
        <v>166</v>
      </c>
      <c r="E37" s="144" t="str">
        <f t="shared" si="2"/>
        <v/>
      </c>
      <c r="F37" s="143"/>
      <c r="G37" s="143"/>
      <c r="H37" s="143"/>
      <c r="I37" s="143"/>
      <c r="J37" s="143"/>
      <c r="K37" s="143"/>
      <c r="L37" s="143"/>
      <c r="M37" s="145"/>
    </row>
    <row r="38" spans="1:13" ht="69">
      <c r="A38" s="142" t="s">
        <v>1121</v>
      </c>
      <c r="B38" s="142" t="s">
        <v>1122</v>
      </c>
      <c r="C38" s="143"/>
      <c r="D38" s="143" t="s">
        <v>166</v>
      </c>
      <c r="E38" s="144" t="str">
        <f t="shared" si="2"/>
        <v/>
      </c>
      <c r="F38" s="143"/>
      <c r="G38" s="143"/>
      <c r="H38" s="143"/>
      <c r="I38" s="143"/>
      <c r="J38" s="143"/>
      <c r="K38" s="143"/>
      <c r="L38" s="143"/>
      <c r="M38" s="145"/>
    </row>
    <row r="39" spans="1:13" ht="69">
      <c r="A39" s="142" t="s">
        <v>1123</v>
      </c>
      <c r="B39" s="142" t="s">
        <v>1124</v>
      </c>
      <c r="C39" s="143"/>
      <c r="D39" s="143" t="s">
        <v>166</v>
      </c>
      <c r="E39" s="144" t="str">
        <f t="shared" si="2"/>
        <v/>
      </c>
      <c r="F39" s="143"/>
      <c r="G39" s="143"/>
      <c r="H39" s="143"/>
      <c r="I39" s="143"/>
      <c r="J39" s="143"/>
      <c r="K39" s="143"/>
      <c r="L39" s="143"/>
      <c r="M39" s="145"/>
    </row>
    <row r="40" spans="1:13" ht="86.25">
      <c r="A40" s="142" t="s">
        <v>1125</v>
      </c>
      <c r="B40" s="142" t="s">
        <v>1126</v>
      </c>
      <c r="C40" s="143"/>
      <c r="D40" s="143" t="s">
        <v>166</v>
      </c>
      <c r="E40" s="144" t="str">
        <f t="shared" si="2"/>
        <v/>
      </c>
      <c r="F40" s="143"/>
      <c r="G40" s="143"/>
      <c r="H40" s="143"/>
      <c r="I40" s="143"/>
      <c r="J40" s="143"/>
      <c r="K40" s="143"/>
      <c r="L40" s="143"/>
      <c r="M40" s="145"/>
    </row>
    <row r="41" spans="1:13" ht="86.25">
      <c r="A41" s="142" t="s">
        <v>1127</v>
      </c>
      <c r="B41" s="142" t="s">
        <v>1128</v>
      </c>
      <c r="C41" s="143"/>
      <c r="D41" s="143" t="s">
        <v>166</v>
      </c>
      <c r="E41" s="144" t="str">
        <f t="shared" si="2"/>
        <v/>
      </c>
      <c r="F41" s="143"/>
      <c r="G41" s="143"/>
      <c r="H41" s="143"/>
      <c r="I41" s="143"/>
      <c r="J41" s="143"/>
      <c r="K41" s="143"/>
      <c r="L41" s="143"/>
      <c r="M41" s="145"/>
    </row>
    <row r="42" spans="1:13" ht="69">
      <c r="A42" s="142" t="s">
        <v>1129</v>
      </c>
      <c r="B42" s="142" t="s">
        <v>255</v>
      </c>
      <c r="C42" s="143"/>
      <c r="D42" s="143" t="s">
        <v>166</v>
      </c>
      <c r="E42" s="144" t="str">
        <f t="shared" si="2"/>
        <v/>
      </c>
      <c r="F42" s="143"/>
      <c r="G42" s="143"/>
      <c r="H42" s="143"/>
      <c r="I42" s="143"/>
      <c r="J42" s="143"/>
      <c r="K42" s="143"/>
      <c r="L42" s="143"/>
      <c r="M42" s="145"/>
    </row>
    <row r="43" spans="1:13" ht="17.25">
      <c r="A43" s="140" t="s">
        <v>1130</v>
      </c>
      <c r="B43" s="140" t="s">
        <v>474</v>
      </c>
      <c r="C43" s="141" t="s">
        <v>163</v>
      </c>
      <c r="D43" s="141" t="s">
        <v>163</v>
      </c>
      <c r="E43" s="141" t="s">
        <v>163</v>
      </c>
      <c r="F43" s="141" t="s">
        <v>163</v>
      </c>
      <c r="G43" s="141" t="s">
        <v>163</v>
      </c>
      <c r="H43" s="141" t="s">
        <v>163</v>
      </c>
      <c r="I43" s="141" t="s">
        <v>163</v>
      </c>
      <c r="J43" s="141" t="s">
        <v>163</v>
      </c>
      <c r="K43" s="141" t="s">
        <v>163</v>
      </c>
      <c r="L43" s="141" t="s">
        <v>163</v>
      </c>
      <c r="M43" s="141" t="s">
        <v>163</v>
      </c>
    </row>
    <row r="44" spans="1:13" ht="138">
      <c r="A44" s="142" t="s">
        <v>1131</v>
      </c>
      <c r="B44" s="142" t="s">
        <v>1132</v>
      </c>
      <c r="C44" s="143"/>
      <c r="D44" s="143" t="s">
        <v>166</v>
      </c>
      <c r="E44" s="144" t="str">
        <f t="shared" ref="E44:E47" si="3">IF($F$2="Yes","Compliant","")</f>
        <v/>
      </c>
      <c r="F44" s="143"/>
      <c r="G44" s="143"/>
      <c r="H44" s="143"/>
      <c r="I44" s="143"/>
      <c r="J44" s="143"/>
      <c r="K44" s="143"/>
      <c r="L44" s="143"/>
      <c r="M44" s="145"/>
    </row>
    <row r="45" spans="1:13" ht="69">
      <c r="A45" s="142" t="s">
        <v>1133</v>
      </c>
      <c r="B45" s="142" t="s">
        <v>1134</v>
      </c>
      <c r="C45" s="143"/>
      <c r="D45" s="143" t="s">
        <v>166</v>
      </c>
      <c r="E45" s="144" t="str">
        <f t="shared" si="3"/>
        <v/>
      </c>
      <c r="F45" s="143"/>
      <c r="G45" s="143"/>
      <c r="H45" s="143"/>
      <c r="I45" s="143"/>
      <c r="J45" s="143"/>
      <c r="K45" s="143"/>
      <c r="L45" s="143"/>
      <c r="M45" s="145"/>
    </row>
    <row r="46" spans="1:13" ht="69">
      <c r="A46" s="142" t="s">
        <v>1135</v>
      </c>
      <c r="B46" s="142" t="s">
        <v>1136</v>
      </c>
      <c r="C46" s="143"/>
      <c r="D46" s="143" t="s">
        <v>166</v>
      </c>
      <c r="E46" s="144" t="str">
        <f t="shared" si="3"/>
        <v/>
      </c>
      <c r="F46" s="143"/>
      <c r="G46" s="143"/>
      <c r="H46" s="143"/>
      <c r="I46" s="143"/>
      <c r="J46" s="143"/>
      <c r="K46" s="143"/>
      <c r="L46" s="143"/>
      <c r="M46" s="145"/>
    </row>
    <row r="47" spans="1:13" ht="69">
      <c r="A47" s="142" t="s">
        <v>1137</v>
      </c>
      <c r="B47" s="142" t="s">
        <v>1138</v>
      </c>
      <c r="C47" s="143"/>
      <c r="D47" s="143" t="s">
        <v>166</v>
      </c>
      <c r="E47" s="144" t="str">
        <f t="shared" si="3"/>
        <v/>
      </c>
      <c r="F47" s="143"/>
      <c r="G47" s="143"/>
      <c r="H47" s="143"/>
      <c r="I47" s="143"/>
      <c r="J47" s="143"/>
      <c r="K47" s="143"/>
      <c r="L47" s="143"/>
      <c r="M47" s="145"/>
    </row>
    <row r="48" spans="1:13" ht="17.25">
      <c r="A48" s="140" t="s">
        <v>1139</v>
      </c>
      <c r="B48" s="140" t="s">
        <v>1140</v>
      </c>
      <c r="C48" s="141" t="s">
        <v>163</v>
      </c>
      <c r="D48" s="141" t="s">
        <v>163</v>
      </c>
      <c r="E48" s="141" t="s">
        <v>163</v>
      </c>
      <c r="F48" s="141" t="s">
        <v>163</v>
      </c>
      <c r="G48" s="141" t="s">
        <v>163</v>
      </c>
      <c r="H48" s="141" t="s">
        <v>163</v>
      </c>
      <c r="I48" s="141" t="s">
        <v>163</v>
      </c>
      <c r="J48" s="141" t="s">
        <v>163</v>
      </c>
      <c r="K48" s="141" t="s">
        <v>163</v>
      </c>
      <c r="L48" s="141" t="s">
        <v>163</v>
      </c>
      <c r="M48" s="141" t="s">
        <v>163</v>
      </c>
    </row>
    <row r="49" spans="1:13" ht="69">
      <c r="A49" s="142" t="s">
        <v>1141</v>
      </c>
      <c r="B49" s="142" t="s">
        <v>1142</v>
      </c>
      <c r="C49" s="143"/>
      <c r="D49" s="143" t="s">
        <v>166</v>
      </c>
      <c r="E49" s="144" t="str">
        <f t="shared" ref="E49:E54" si="4">IF($F$2="Yes","Compliant","")</f>
        <v/>
      </c>
      <c r="F49" s="143"/>
      <c r="G49" s="143"/>
      <c r="H49" s="143"/>
      <c r="I49" s="143"/>
      <c r="J49" s="143"/>
      <c r="K49" s="143"/>
      <c r="L49" s="143"/>
      <c r="M49" s="145"/>
    </row>
    <row r="50" spans="1:13" ht="120.75">
      <c r="A50" s="142" t="s">
        <v>1143</v>
      </c>
      <c r="B50" s="142" t="s">
        <v>1144</v>
      </c>
      <c r="C50" s="143"/>
      <c r="D50" s="143" t="s">
        <v>166</v>
      </c>
      <c r="E50" s="144" t="str">
        <f t="shared" si="4"/>
        <v/>
      </c>
      <c r="F50" s="143"/>
      <c r="G50" s="143"/>
      <c r="H50" s="143"/>
      <c r="I50" s="143"/>
      <c r="J50" s="143"/>
      <c r="K50" s="143"/>
      <c r="L50" s="143"/>
      <c r="M50" s="145"/>
    </row>
    <row r="51" spans="1:13" ht="103.5">
      <c r="A51" s="142" t="s">
        <v>1145</v>
      </c>
      <c r="B51" s="142" t="s">
        <v>1146</v>
      </c>
      <c r="C51" s="143"/>
      <c r="D51" s="143" t="s">
        <v>166</v>
      </c>
      <c r="E51" s="144" t="str">
        <f t="shared" si="4"/>
        <v/>
      </c>
      <c r="F51" s="143"/>
      <c r="G51" s="143"/>
      <c r="H51" s="143"/>
      <c r="I51" s="143"/>
      <c r="J51" s="143"/>
      <c r="K51" s="143"/>
      <c r="L51" s="143"/>
      <c r="M51" s="145"/>
    </row>
    <row r="52" spans="1:13" ht="69">
      <c r="A52" s="142" t="s">
        <v>1147</v>
      </c>
      <c r="B52" s="142" t="s">
        <v>1148</v>
      </c>
      <c r="C52" s="143"/>
      <c r="D52" s="143" t="s">
        <v>166</v>
      </c>
      <c r="E52" s="144" t="str">
        <f t="shared" si="4"/>
        <v/>
      </c>
      <c r="F52" s="143"/>
      <c r="G52" s="143"/>
      <c r="H52" s="143"/>
      <c r="I52" s="143"/>
      <c r="J52" s="143"/>
      <c r="K52" s="143"/>
      <c r="L52" s="143"/>
      <c r="M52" s="145"/>
    </row>
    <row r="53" spans="1:13" ht="69">
      <c r="A53" s="142" t="s">
        <v>1149</v>
      </c>
      <c r="B53" s="142" t="s">
        <v>1150</v>
      </c>
      <c r="C53" s="143"/>
      <c r="D53" s="143" t="s">
        <v>166</v>
      </c>
      <c r="E53" s="144" t="str">
        <f t="shared" si="4"/>
        <v/>
      </c>
      <c r="F53" s="143"/>
      <c r="G53" s="143"/>
      <c r="H53" s="143"/>
      <c r="I53" s="143"/>
      <c r="J53" s="143"/>
      <c r="K53" s="143"/>
      <c r="L53" s="143"/>
      <c r="M53" s="145"/>
    </row>
    <row r="54" spans="1:13" ht="69">
      <c r="A54" s="142" t="s">
        <v>1151</v>
      </c>
      <c r="B54" s="142" t="s">
        <v>1152</v>
      </c>
      <c r="C54" s="143"/>
      <c r="D54" s="143" t="s">
        <v>166</v>
      </c>
      <c r="E54" s="144" t="str">
        <f t="shared" si="4"/>
        <v/>
      </c>
      <c r="F54" s="143"/>
      <c r="G54" s="143"/>
      <c r="H54" s="143"/>
      <c r="I54" s="143"/>
      <c r="J54" s="143"/>
      <c r="K54" s="143"/>
      <c r="L54" s="143"/>
      <c r="M54" s="145"/>
    </row>
    <row r="55" spans="1:13" ht="69">
      <c r="A55" s="140" t="s">
        <v>1153</v>
      </c>
      <c r="B55" s="140" t="s">
        <v>502</v>
      </c>
      <c r="C55" s="142" t="s">
        <v>1154</v>
      </c>
      <c r="D55" s="141" t="s">
        <v>163</v>
      </c>
      <c r="E55" s="142" t="s">
        <v>1154</v>
      </c>
      <c r="F55" s="141" t="s">
        <v>163</v>
      </c>
      <c r="G55" s="141" t="s">
        <v>163</v>
      </c>
      <c r="H55" s="141" t="s">
        <v>163</v>
      </c>
      <c r="I55" s="142" t="s">
        <v>1154</v>
      </c>
      <c r="J55" s="141" t="s">
        <v>163</v>
      </c>
      <c r="K55" s="141" t="s">
        <v>163</v>
      </c>
      <c r="L55" s="142" t="s">
        <v>1154</v>
      </c>
      <c r="M55" s="141" t="s">
        <v>163</v>
      </c>
    </row>
    <row r="56" spans="1:13" ht="69">
      <c r="A56" s="140" t="s">
        <v>1155</v>
      </c>
      <c r="B56" s="140" t="s">
        <v>1156</v>
      </c>
      <c r="C56" s="143"/>
      <c r="D56" s="143" t="s">
        <v>166</v>
      </c>
      <c r="E56" s="144" t="str">
        <f t="shared" ref="E56" si="5">IF($F$2="Yes","Compliant","")</f>
        <v/>
      </c>
      <c r="F56" s="143"/>
      <c r="G56" s="143"/>
      <c r="H56" s="143"/>
      <c r="I56" s="143"/>
      <c r="J56" s="143"/>
      <c r="K56" s="143"/>
      <c r="L56" s="143"/>
      <c r="M56" s="145"/>
    </row>
    <row r="57" spans="1:13" ht="69">
      <c r="A57" s="140" t="s">
        <v>1157</v>
      </c>
      <c r="B57" s="140" t="s">
        <v>1158</v>
      </c>
      <c r="C57" s="142" t="s">
        <v>539</v>
      </c>
      <c r="D57" s="141" t="s">
        <v>163</v>
      </c>
      <c r="E57" s="142" t="s">
        <v>539</v>
      </c>
      <c r="F57" s="141" t="s">
        <v>163</v>
      </c>
      <c r="G57" s="141" t="s">
        <v>163</v>
      </c>
      <c r="H57" s="141" t="s">
        <v>163</v>
      </c>
      <c r="I57" s="142" t="s">
        <v>539</v>
      </c>
      <c r="J57" s="141" t="s">
        <v>163</v>
      </c>
      <c r="K57" s="141" t="s">
        <v>163</v>
      </c>
      <c r="L57" s="142" t="s">
        <v>539</v>
      </c>
      <c r="M57" s="141" t="s">
        <v>163</v>
      </c>
    </row>
    <row r="58" spans="1:13" ht="30">
      <c r="A58" s="140" t="s">
        <v>1159</v>
      </c>
      <c r="B58" s="140" t="s">
        <v>1160</v>
      </c>
      <c r="C58" s="141" t="s">
        <v>163</v>
      </c>
      <c r="D58" s="141" t="s">
        <v>163</v>
      </c>
      <c r="E58" s="141" t="s">
        <v>163</v>
      </c>
      <c r="F58" s="141" t="s">
        <v>163</v>
      </c>
      <c r="G58" s="141" t="s">
        <v>163</v>
      </c>
      <c r="H58" s="141" t="s">
        <v>163</v>
      </c>
      <c r="I58" s="141" t="s">
        <v>163</v>
      </c>
      <c r="J58" s="141" t="s">
        <v>163</v>
      </c>
      <c r="K58" s="141" t="s">
        <v>163</v>
      </c>
      <c r="L58" s="141" t="s">
        <v>163</v>
      </c>
      <c r="M58" s="141" t="s">
        <v>163</v>
      </c>
    </row>
    <row r="59" spans="1:13" ht="69">
      <c r="A59" s="140" t="s">
        <v>1161</v>
      </c>
      <c r="B59" s="140" t="s">
        <v>1162</v>
      </c>
      <c r="C59" s="143" t="s">
        <v>1163</v>
      </c>
      <c r="D59" s="141" t="s">
        <v>163</v>
      </c>
      <c r="E59" s="143" t="s">
        <v>1163</v>
      </c>
      <c r="F59" s="141" t="s">
        <v>163</v>
      </c>
      <c r="G59" s="141" t="s">
        <v>163</v>
      </c>
      <c r="H59" s="141" t="s">
        <v>163</v>
      </c>
      <c r="I59" s="143" t="s">
        <v>1163</v>
      </c>
      <c r="J59" s="141" t="s">
        <v>163</v>
      </c>
      <c r="K59" s="141" t="s">
        <v>163</v>
      </c>
      <c r="L59" s="143" t="s">
        <v>1163</v>
      </c>
      <c r="M59" s="141" t="s">
        <v>163</v>
      </c>
    </row>
    <row r="60" spans="1:13" ht="69">
      <c r="A60" s="142" t="s">
        <v>1164</v>
      </c>
      <c r="B60" s="142" t="s">
        <v>1165</v>
      </c>
      <c r="C60" s="143"/>
      <c r="D60" s="143" t="s">
        <v>166</v>
      </c>
      <c r="E60" s="144" t="str">
        <f t="shared" ref="E60:E61" si="6">IF($F$2="Yes","Compliant","")</f>
        <v/>
      </c>
      <c r="F60" s="143"/>
      <c r="G60" s="143"/>
      <c r="H60" s="143"/>
      <c r="I60" s="143"/>
      <c r="J60" s="143"/>
      <c r="K60" s="143"/>
      <c r="L60" s="143"/>
      <c r="M60" s="145"/>
    </row>
    <row r="61" spans="1:13" ht="69">
      <c r="A61" s="142" t="s">
        <v>1166</v>
      </c>
      <c r="B61" s="142" t="s">
        <v>1167</v>
      </c>
      <c r="C61" s="143"/>
      <c r="D61" s="143" t="s">
        <v>166</v>
      </c>
      <c r="E61" s="144" t="str">
        <f t="shared" si="6"/>
        <v/>
      </c>
      <c r="F61" s="143"/>
      <c r="G61" s="143"/>
      <c r="H61" s="143"/>
      <c r="I61" s="143"/>
      <c r="J61" s="143"/>
      <c r="K61" s="143"/>
      <c r="L61" s="143"/>
      <c r="M61" s="145"/>
    </row>
    <row r="62" spans="1:13" ht="17.25">
      <c r="A62" s="140" t="s">
        <v>1168</v>
      </c>
      <c r="B62" s="140" t="s">
        <v>1169</v>
      </c>
      <c r="C62" s="141" t="s">
        <v>163</v>
      </c>
      <c r="D62" s="141" t="s">
        <v>163</v>
      </c>
      <c r="E62" s="141" t="s">
        <v>163</v>
      </c>
      <c r="F62" s="141" t="s">
        <v>163</v>
      </c>
      <c r="G62" s="141" t="s">
        <v>163</v>
      </c>
      <c r="H62" s="141" t="s">
        <v>163</v>
      </c>
      <c r="I62" s="141" t="s">
        <v>163</v>
      </c>
      <c r="J62" s="141" t="s">
        <v>163</v>
      </c>
      <c r="K62" s="141" t="s">
        <v>163</v>
      </c>
      <c r="L62" s="141" t="s">
        <v>163</v>
      </c>
      <c r="M62" s="141" t="s">
        <v>163</v>
      </c>
    </row>
    <row r="63" spans="1:13" ht="86.25">
      <c r="A63" s="142" t="s">
        <v>1170</v>
      </c>
      <c r="B63" s="142" t="s">
        <v>1171</v>
      </c>
      <c r="C63" s="143"/>
      <c r="D63" s="143" t="s">
        <v>166</v>
      </c>
      <c r="E63" s="144" t="str">
        <f t="shared" ref="E63:E80" si="7">IF($F$2="Yes","Compliant","")</f>
        <v/>
      </c>
      <c r="F63" s="143"/>
      <c r="G63" s="143"/>
      <c r="H63" s="143"/>
      <c r="I63" s="143"/>
      <c r="J63" s="143"/>
      <c r="K63" s="143"/>
      <c r="L63" s="143"/>
      <c r="M63" s="145"/>
    </row>
    <row r="64" spans="1:13" ht="120.75">
      <c r="A64" s="142" t="s">
        <v>1172</v>
      </c>
      <c r="B64" s="142" t="s">
        <v>1173</v>
      </c>
      <c r="C64" s="143"/>
      <c r="D64" s="143" t="s">
        <v>166</v>
      </c>
      <c r="E64" s="144" t="str">
        <f t="shared" si="7"/>
        <v/>
      </c>
      <c r="F64" s="143"/>
      <c r="G64" s="143"/>
      <c r="H64" s="143"/>
      <c r="I64" s="143"/>
      <c r="J64" s="143"/>
      <c r="K64" s="143"/>
      <c r="L64" s="143"/>
      <c r="M64" s="145"/>
    </row>
    <row r="65" spans="1:13" ht="69">
      <c r="A65" s="142" t="s">
        <v>1174</v>
      </c>
      <c r="B65" s="142" t="s">
        <v>1175</v>
      </c>
      <c r="C65" s="143"/>
      <c r="D65" s="143" t="s">
        <v>166</v>
      </c>
      <c r="E65" s="144" t="str">
        <f t="shared" si="7"/>
        <v/>
      </c>
      <c r="F65" s="143"/>
      <c r="G65" s="143"/>
      <c r="H65" s="143"/>
      <c r="I65" s="143"/>
      <c r="J65" s="143"/>
      <c r="K65" s="143"/>
      <c r="L65" s="143"/>
      <c r="M65" s="145"/>
    </row>
    <row r="66" spans="1:13" ht="69">
      <c r="A66" s="142" t="s">
        <v>1176</v>
      </c>
      <c r="B66" s="142" t="s">
        <v>1177</v>
      </c>
      <c r="C66" s="143"/>
      <c r="D66" s="143" t="s">
        <v>166</v>
      </c>
      <c r="E66" s="144" t="str">
        <f t="shared" si="7"/>
        <v/>
      </c>
      <c r="F66" s="143"/>
      <c r="G66" s="143"/>
      <c r="H66" s="143"/>
      <c r="I66" s="143"/>
      <c r="J66" s="143"/>
      <c r="K66" s="143"/>
      <c r="L66" s="143"/>
      <c r="M66" s="145"/>
    </row>
    <row r="67" spans="1:13" ht="86.25">
      <c r="A67" s="142" t="s">
        <v>1178</v>
      </c>
      <c r="B67" s="142" t="s">
        <v>1179</v>
      </c>
      <c r="C67" s="143"/>
      <c r="D67" s="143" t="s">
        <v>166</v>
      </c>
      <c r="E67" s="144" t="str">
        <f t="shared" si="7"/>
        <v/>
      </c>
      <c r="F67" s="143"/>
      <c r="G67" s="143"/>
      <c r="H67" s="143"/>
      <c r="I67" s="143"/>
      <c r="J67" s="143"/>
      <c r="K67" s="143"/>
      <c r="L67" s="143"/>
      <c r="M67" s="145"/>
    </row>
    <row r="68" spans="1:13" ht="69">
      <c r="A68" s="142" t="s">
        <v>1180</v>
      </c>
      <c r="B68" s="142" t="s">
        <v>1181</v>
      </c>
      <c r="C68" s="143"/>
      <c r="D68" s="143" t="s">
        <v>166</v>
      </c>
      <c r="E68" s="144" t="str">
        <f t="shared" si="7"/>
        <v/>
      </c>
      <c r="F68" s="143"/>
      <c r="G68" s="143"/>
      <c r="H68" s="143"/>
      <c r="I68" s="143"/>
      <c r="J68" s="143"/>
      <c r="K68" s="143"/>
      <c r="L68" s="143"/>
      <c r="M68" s="145"/>
    </row>
    <row r="69" spans="1:13" ht="69">
      <c r="A69" s="142" t="s">
        <v>1182</v>
      </c>
      <c r="B69" s="142" t="s">
        <v>1183</v>
      </c>
      <c r="C69" s="143"/>
      <c r="D69" s="143" t="s">
        <v>166</v>
      </c>
      <c r="E69" s="144" t="str">
        <f t="shared" si="7"/>
        <v/>
      </c>
      <c r="F69" s="143"/>
      <c r="G69" s="143"/>
      <c r="H69" s="143"/>
      <c r="I69" s="143"/>
      <c r="J69" s="143"/>
      <c r="K69" s="143"/>
      <c r="L69" s="143"/>
      <c r="M69" s="145"/>
    </row>
    <row r="70" spans="1:13" ht="103.5">
      <c r="A70" s="142" t="s">
        <v>1184</v>
      </c>
      <c r="B70" s="142" t="s">
        <v>1185</v>
      </c>
      <c r="C70" s="143"/>
      <c r="D70" s="143" t="s">
        <v>166</v>
      </c>
      <c r="E70" s="144" t="str">
        <f t="shared" si="7"/>
        <v/>
      </c>
      <c r="F70" s="143"/>
      <c r="G70" s="143"/>
      <c r="H70" s="143"/>
      <c r="I70" s="143"/>
      <c r="J70" s="143"/>
      <c r="K70" s="143"/>
      <c r="L70" s="143"/>
      <c r="M70" s="145"/>
    </row>
    <row r="71" spans="1:13" ht="69">
      <c r="A71" s="142" t="s">
        <v>1186</v>
      </c>
      <c r="B71" s="142" t="s">
        <v>1187</v>
      </c>
      <c r="C71" s="143"/>
      <c r="D71" s="143" t="s">
        <v>166</v>
      </c>
      <c r="E71" s="144" t="str">
        <f t="shared" si="7"/>
        <v/>
      </c>
      <c r="F71" s="143"/>
      <c r="G71" s="143"/>
      <c r="H71" s="143"/>
      <c r="I71" s="143"/>
      <c r="J71" s="143"/>
      <c r="K71" s="143"/>
      <c r="L71" s="143"/>
      <c r="M71" s="145"/>
    </row>
    <row r="72" spans="1:13" ht="69">
      <c r="A72" s="142" t="s">
        <v>1188</v>
      </c>
      <c r="B72" s="142" t="s">
        <v>1189</v>
      </c>
      <c r="C72" s="143"/>
      <c r="D72" s="143" t="s">
        <v>166</v>
      </c>
      <c r="E72" s="144" t="str">
        <f t="shared" si="7"/>
        <v/>
      </c>
      <c r="F72" s="143"/>
      <c r="G72" s="143"/>
      <c r="H72" s="143"/>
      <c r="I72" s="143"/>
      <c r="J72" s="143"/>
      <c r="K72" s="143"/>
      <c r="L72" s="143"/>
      <c r="M72" s="145"/>
    </row>
    <row r="73" spans="1:13" ht="103.5">
      <c r="A73" s="142" t="s">
        <v>1190</v>
      </c>
      <c r="B73" s="142" t="s">
        <v>1191</v>
      </c>
      <c r="C73" s="143"/>
      <c r="D73" s="143" t="s">
        <v>166</v>
      </c>
      <c r="E73" s="144" t="str">
        <f t="shared" si="7"/>
        <v/>
      </c>
      <c r="F73" s="143"/>
      <c r="G73" s="143"/>
      <c r="H73" s="143"/>
      <c r="I73" s="143"/>
      <c r="J73" s="143"/>
      <c r="K73" s="143"/>
      <c r="L73" s="143"/>
      <c r="M73" s="145"/>
    </row>
    <row r="74" spans="1:13" ht="86.25">
      <c r="A74" s="142" t="s">
        <v>1192</v>
      </c>
      <c r="B74" s="142" t="s">
        <v>1193</v>
      </c>
      <c r="C74" s="143"/>
      <c r="D74" s="143" t="s">
        <v>166</v>
      </c>
      <c r="E74" s="144" t="str">
        <f t="shared" si="7"/>
        <v/>
      </c>
      <c r="F74" s="143"/>
      <c r="G74" s="143"/>
      <c r="H74" s="143"/>
      <c r="I74" s="143"/>
      <c r="J74" s="143"/>
      <c r="K74" s="143"/>
      <c r="L74" s="143"/>
      <c r="M74" s="145"/>
    </row>
    <row r="75" spans="1:13" ht="69">
      <c r="A75" s="142" t="s">
        <v>1194</v>
      </c>
      <c r="B75" s="142" t="s">
        <v>1195</v>
      </c>
      <c r="C75" s="143"/>
      <c r="D75" s="143" t="s">
        <v>166</v>
      </c>
      <c r="E75" s="144" t="str">
        <f t="shared" si="7"/>
        <v/>
      </c>
      <c r="F75" s="143"/>
      <c r="G75" s="143"/>
      <c r="H75" s="143"/>
      <c r="I75" s="143"/>
      <c r="J75" s="143"/>
      <c r="K75" s="143"/>
      <c r="L75" s="143"/>
      <c r="M75" s="145"/>
    </row>
    <row r="76" spans="1:13" ht="69">
      <c r="A76" s="142" t="s">
        <v>1196</v>
      </c>
      <c r="B76" s="142" t="s">
        <v>1197</v>
      </c>
      <c r="C76" s="143"/>
      <c r="D76" s="143" t="s">
        <v>166</v>
      </c>
      <c r="E76" s="144" t="str">
        <f t="shared" si="7"/>
        <v/>
      </c>
      <c r="F76" s="143"/>
      <c r="G76" s="143"/>
      <c r="H76" s="143"/>
      <c r="I76" s="143"/>
      <c r="J76" s="143"/>
      <c r="K76" s="143"/>
      <c r="L76" s="143"/>
      <c r="M76" s="145"/>
    </row>
    <row r="77" spans="1:13" ht="69">
      <c r="A77" s="142" t="s">
        <v>1198</v>
      </c>
      <c r="B77" s="142" t="s">
        <v>1199</v>
      </c>
      <c r="C77" s="143"/>
      <c r="D77" s="143" t="s">
        <v>166</v>
      </c>
      <c r="E77" s="144" t="str">
        <f t="shared" si="7"/>
        <v/>
      </c>
      <c r="F77" s="143"/>
      <c r="G77" s="143"/>
      <c r="H77" s="143"/>
      <c r="I77" s="143"/>
      <c r="J77" s="143"/>
      <c r="K77" s="143"/>
      <c r="L77" s="143"/>
      <c r="M77" s="145"/>
    </row>
    <row r="78" spans="1:13" ht="69">
      <c r="A78" s="142" t="s">
        <v>1200</v>
      </c>
      <c r="B78" s="142" t="s">
        <v>1201</v>
      </c>
      <c r="C78" s="143"/>
      <c r="D78" s="143" t="s">
        <v>166</v>
      </c>
      <c r="E78" s="144" t="str">
        <f t="shared" si="7"/>
        <v/>
      </c>
      <c r="F78" s="143"/>
      <c r="G78" s="143"/>
      <c r="H78" s="143"/>
      <c r="I78" s="143"/>
      <c r="J78" s="143"/>
      <c r="K78" s="143"/>
      <c r="L78" s="143"/>
      <c r="M78" s="145"/>
    </row>
    <row r="79" spans="1:13" ht="69">
      <c r="A79" s="142" t="s">
        <v>1202</v>
      </c>
      <c r="B79" s="142" t="s">
        <v>1203</v>
      </c>
      <c r="C79" s="143"/>
      <c r="D79" s="143" t="s">
        <v>166</v>
      </c>
      <c r="E79" s="144" t="str">
        <f t="shared" si="7"/>
        <v/>
      </c>
      <c r="F79" s="143"/>
      <c r="G79" s="143"/>
      <c r="H79" s="143"/>
      <c r="I79" s="143"/>
      <c r="J79" s="143"/>
      <c r="K79" s="143"/>
      <c r="L79" s="143"/>
      <c r="M79" s="145"/>
    </row>
    <row r="80" spans="1:13" ht="69">
      <c r="A80" s="142" t="s">
        <v>1204</v>
      </c>
      <c r="B80" s="142" t="s">
        <v>1205</v>
      </c>
      <c r="C80" s="143"/>
      <c r="D80" s="143" t="s">
        <v>166</v>
      </c>
      <c r="E80" s="144" t="str">
        <f t="shared" si="7"/>
        <v/>
      </c>
      <c r="F80" s="143"/>
      <c r="G80" s="143"/>
      <c r="H80" s="143"/>
      <c r="I80" s="143"/>
      <c r="J80" s="143"/>
      <c r="K80" s="143"/>
      <c r="L80" s="143"/>
      <c r="M80" s="145"/>
    </row>
    <row r="81" spans="1:13" ht="17.25">
      <c r="A81" s="140" t="s">
        <v>1206</v>
      </c>
      <c r="B81" s="140" t="s">
        <v>1207</v>
      </c>
      <c r="C81" s="141" t="s">
        <v>163</v>
      </c>
      <c r="D81" s="141" t="s">
        <v>163</v>
      </c>
      <c r="E81" s="141" t="s">
        <v>163</v>
      </c>
      <c r="F81" s="141" t="s">
        <v>163</v>
      </c>
      <c r="G81" s="141" t="s">
        <v>163</v>
      </c>
      <c r="H81" s="141" t="s">
        <v>163</v>
      </c>
      <c r="I81" s="141" t="s">
        <v>163</v>
      </c>
      <c r="J81" s="141" t="s">
        <v>163</v>
      </c>
      <c r="K81" s="141" t="s">
        <v>163</v>
      </c>
      <c r="L81" s="141" t="s">
        <v>163</v>
      </c>
      <c r="M81" s="141" t="s">
        <v>163</v>
      </c>
    </row>
    <row r="82" spans="1:13" ht="120.75">
      <c r="A82" s="142" t="s">
        <v>1208</v>
      </c>
      <c r="B82" s="142" t="s">
        <v>1209</v>
      </c>
      <c r="C82" s="143"/>
      <c r="D82" s="143" t="s">
        <v>166</v>
      </c>
      <c r="E82" s="144" t="str">
        <f t="shared" ref="E82:E86" si="8">IF($F$2="Yes","Compliant","")</f>
        <v/>
      </c>
      <c r="F82" s="143"/>
      <c r="G82" s="143"/>
      <c r="H82" s="143"/>
      <c r="I82" s="143"/>
      <c r="J82" s="143"/>
      <c r="K82" s="143"/>
      <c r="L82" s="143"/>
      <c r="M82" s="145"/>
    </row>
    <row r="83" spans="1:13" ht="69">
      <c r="A83" s="142" t="s">
        <v>1210</v>
      </c>
      <c r="B83" s="142" t="s">
        <v>1211</v>
      </c>
      <c r="C83" s="143"/>
      <c r="D83" s="143" t="s">
        <v>166</v>
      </c>
      <c r="E83" s="144" t="str">
        <f t="shared" si="8"/>
        <v/>
      </c>
      <c r="F83" s="143"/>
      <c r="G83" s="143"/>
      <c r="H83" s="143"/>
      <c r="I83" s="143"/>
      <c r="J83" s="143"/>
      <c r="K83" s="143"/>
      <c r="L83" s="143"/>
      <c r="M83" s="145"/>
    </row>
    <row r="84" spans="1:13" ht="69">
      <c r="A84" s="142" t="s">
        <v>1212</v>
      </c>
      <c r="B84" s="142" t="s">
        <v>1213</v>
      </c>
      <c r="C84" s="143"/>
      <c r="D84" s="143" t="s">
        <v>166</v>
      </c>
      <c r="E84" s="144" t="str">
        <f t="shared" si="8"/>
        <v/>
      </c>
      <c r="F84" s="143"/>
      <c r="G84" s="143"/>
      <c r="H84" s="143"/>
      <c r="I84" s="143"/>
      <c r="J84" s="143"/>
      <c r="K84" s="143"/>
      <c r="L84" s="143"/>
      <c r="M84" s="145"/>
    </row>
    <row r="85" spans="1:13" ht="69">
      <c r="A85" s="142" t="s">
        <v>1214</v>
      </c>
      <c r="B85" s="142" t="s">
        <v>1215</v>
      </c>
      <c r="C85" s="143"/>
      <c r="D85" s="143" t="s">
        <v>166</v>
      </c>
      <c r="E85" s="144" t="str">
        <f t="shared" si="8"/>
        <v/>
      </c>
      <c r="F85" s="143"/>
      <c r="G85" s="143"/>
      <c r="H85" s="143"/>
      <c r="I85" s="143"/>
      <c r="J85" s="143"/>
      <c r="K85" s="143"/>
      <c r="L85" s="143"/>
      <c r="M85" s="145"/>
    </row>
    <row r="86" spans="1:13" ht="69">
      <c r="A86" s="142" t="s">
        <v>1216</v>
      </c>
      <c r="B86" s="142" t="s">
        <v>1217</v>
      </c>
      <c r="C86" s="143"/>
      <c r="D86" s="143" t="s">
        <v>166</v>
      </c>
      <c r="E86" s="144" t="str">
        <f t="shared" si="8"/>
        <v/>
      </c>
      <c r="F86" s="143"/>
      <c r="G86" s="143"/>
      <c r="H86" s="143"/>
      <c r="I86" s="143"/>
      <c r="J86" s="143"/>
      <c r="K86" s="143"/>
      <c r="L86" s="143"/>
      <c r="M86" s="145"/>
    </row>
    <row r="87" spans="1:13" ht="17.25">
      <c r="A87" s="140" t="s">
        <v>1218</v>
      </c>
      <c r="B87" s="140" t="s">
        <v>1219</v>
      </c>
      <c r="C87" s="141" t="s">
        <v>163</v>
      </c>
      <c r="D87" s="141" t="s">
        <v>163</v>
      </c>
      <c r="E87" s="141" t="s">
        <v>163</v>
      </c>
      <c r="F87" s="141" t="s">
        <v>163</v>
      </c>
      <c r="G87" s="141" t="s">
        <v>163</v>
      </c>
      <c r="H87" s="141" t="s">
        <v>163</v>
      </c>
      <c r="I87" s="141" t="s">
        <v>163</v>
      </c>
      <c r="J87" s="141" t="s">
        <v>163</v>
      </c>
      <c r="K87" s="141" t="s">
        <v>163</v>
      </c>
      <c r="L87" s="141" t="s">
        <v>163</v>
      </c>
      <c r="M87" s="141" t="s">
        <v>163</v>
      </c>
    </row>
    <row r="88" spans="1:13" ht="103.5">
      <c r="A88" s="142" t="s">
        <v>1220</v>
      </c>
      <c r="B88" s="142" t="s">
        <v>1221</v>
      </c>
      <c r="C88" s="143"/>
      <c r="D88" s="143" t="s">
        <v>166</v>
      </c>
      <c r="E88" s="144" t="str">
        <f t="shared" ref="E88:E96" si="9">IF($F$2="Yes","Compliant","")</f>
        <v/>
      </c>
      <c r="F88" s="143"/>
      <c r="G88" s="143"/>
      <c r="H88" s="143"/>
      <c r="I88" s="143"/>
      <c r="J88" s="143"/>
      <c r="K88" s="143"/>
      <c r="L88" s="143"/>
      <c r="M88" s="145"/>
    </row>
    <row r="89" spans="1:13" ht="69">
      <c r="A89" s="142" t="s">
        <v>1222</v>
      </c>
      <c r="B89" s="142" t="s">
        <v>1223</v>
      </c>
      <c r="C89" s="143"/>
      <c r="D89" s="143" t="s">
        <v>166</v>
      </c>
      <c r="E89" s="144" t="str">
        <f t="shared" si="9"/>
        <v/>
      </c>
      <c r="F89" s="143"/>
      <c r="G89" s="143"/>
      <c r="H89" s="143"/>
      <c r="I89" s="143"/>
      <c r="J89" s="143"/>
      <c r="K89" s="143"/>
      <c r="L89" s="143"/>
      <c r="M89" s="145"/>
    </row>
    <row r="90" spans="1:13" ht="69">
      <c r="A90" s="142" t="s">
        <v>1224</v>
      </c>
      <c r="B90" s="142" t="s">
        <v>1225</v>
      </c>
      <c r="C90" s="143"/>
      <c r="D90" s="143" t="s">
        <v>166</v>
      </c>
      <c r="E90" s="144" t="str">
        <f t="shared" si="9"/>
        <v/>
      </c>
      <c r="F90" s="143"/>
      <c r="G90" s="143"/>
      <c r="H90" s="143"/>
      <c r="I90" s="143"/>
      <c r="J90" s="143"/>
      <c r="K90" s="143"/>
      <c r="L90" s="143"/>
      <c r="M90" s="145"/>
    </row>
    <row r="91" spans="1:13" ht="138">
      <c r="A91" s="142" t="s">
        <v>1226</v>
      </c>
      <c r="B91" s="142" t="s">
        <v>1227</v>
      </c>
      <c r="C91" s="143"/>
      <c r="D91" s="143" t="s">
        <v>166</v>
      </c>
      <c r="E91" s="144" t="str">
        <f t="shared" si="9"/>
        <v/>
      </c>
      <c r="F91" s="143"/>
      <c r="G91" s="143"/>
      <c r="H91" s="143"/>
      <c r="I91" s="143"/>
      <c r="J91" s="143"/>
      <c r="K91" s="143"/>
      <c r="L91" s="143"/>
      <c r="M91" s="145"/>
    </row>
    <row r="92" spans="1:13" ht="86.25">
      <c r="A92" s="142" t="s">
        <v>1228</v>
      </c>
      <c r="B92" s="142" t="s">
        <v>1229</v>
      </c>
      <c r="C92" s="143"/>
      <c r="D92" s="143" t="s">
        <v>166</v>
      </c>
      <c r="E92" s="144" t="str">
        <f t="shared" si="9"/>
        <v/>
      </c>
      <c r="F92" s="143"/>
      <c r="G92" s="143"/>
      <c r="H92" s="143"/>
      <c r="I92" s="143"/>
      <c r="J92" s="143"/>
      <c r="K92" s="143"/>
      <c r="L92" s="143"/>
      <c r="M92" s="145"/>
    </row>
    <row r="93" spans="1:13" ht="120.75">
      <c r="A93" s="142" t="s">
        <v>1230</v>
      </c>
      <c r="B93" s="142" t="s">
        <v>1231</v>
      </c>
      <c r="C93" s="143"/>
      <c r="D93" s="143" t="s">
        <v>166</v>
      </c>
      <c r="E93" s="144" t="str">
        <f t="shared" si="9"/>
        <v/>
      </c>
      <c r="F93" s="143"/>
      <c r="G93" s="143"/>
      <c r="H93" s="143"/>
      <c r="I93" s="143"/>
      <c r="J93" s="143"/>
      <c r="K93" s="143"/>
      <c r="L93" s="143"/>
      <c r="M93" s="145"/>
    </row>
    <row r="94" spans="1:13" ht="155.25">
      <c r="A94" s="142" t="s">
        <v>1232</v>
      </c>
      <c r="B94" s="142" t="s">
        <v>1233</v>
      </c>
      <c r="C94" s="143"/>
      <c r="D94" s="143" t="s">
        <v>166</v>
      </c>
      <c r="E94" s="144" t="str">
        <f t="shared" si="9"/>
        <v/>
      </c>
      <c r="F94" s="143"/>
      <c r="G94" s="143"/>
      <c r="H94" s="143"/>
      <c r="I94" s="143"/>
      <c r="J94" s="143"/>
      <c r="K94" s="143"/>
      <c r="L94" s="143"/>
      <c r="M94" s="145"/>
    </row>
    <row r="95" spans="1:13" ht="103.5">
      <c r="A95" s="142" t="s">
        <v>1234</v>
      </c>
      <c r="B95" s="142" t="s">
        <v>1235</v>
      </c>
      <c r="C95" s="143"/>
      <c r="D95" s="143" t="s">
        <v>166</v>
      </c>
      <c r="E95" s="144" t="str">
        <f t="shared" si="9"/>
        <v/>
      </c>
      <c r="F95" s="143"/>
      <c r="G95" s="143"/>
      <c r="H95" s="143"/>
      <c r="I95" s="143"/>
      <c r="J95" s="143"/>
      <c r="K95" s="143"/>
      <c r="L95" s="143"/>
      <c r="M95" s="145"/>
    </row>
    <row r="96" spans="1:13" ht="69">
      <c r="A96" s="142" t="s">
        <v>1236</v>
      </c>
      <c r="B96" s="142" t="s">
        <v>1237</v>
      </c>
      <c r="C96" s="143"/>
      <c r="D96" s="143" t="s">
        <v>166</v>
      </c>
      <c r="E96" s="144" t="str">
        <f t="shared" si="9"/>
        <v/>
      </c>
      <c r="F96" s="143"/>
      <c r="G96" s="143"/>
      <c r="H96" s="143"/>
      <c r="I96" s="143"/>
      <c r="J96" s="143"/>
      <c r="K96" s="143"/>
      <c r="L96" s="143"/>
      <c r="M96" s="145"/>
    </row>
    <row r="97" spans="1:13" ht="17.25">
      <c r="A97" s="140" t="s">
        <v>1238</v>
      </c>
      <c r="B97" s="140" t="s">
        <v>1239</v>
      </c>
      <c r="C97" s="141" t="s">
        <v>163</v>
      </c>
      <c r="D97" s="141" t="s">
        <v>163</v>
      </c>
      <c r="E97" s="141" t="s">
        <v>163</v>
      </c>
      <c r="F97" s="141" t="s">
        <v>163</v>
      </c>
      <c r="G97" s="141" t="s">
        <v>163</v>
      </c>
      <c r="H97" s="141" t="s">
        <v>163</v>
      </c>
      <c r="I97" s="141" t="s">
        <v>163</v>
      </c>
      <c r="J97" s="141" t="s">
        <v>163</v>
      </c>
      <c r="K97" s="141" t="s">
        <v>163</v>
      </c>
      <c r="L97" s="141" t="s">
        <v>163</v>
      </c>
      <c r="M97" s="141" t="s">
        <v>163</v>
      </c>
    </row>
    <row r="98" spans="1:13" ht="69">
      <c r="A98" s="142" t="s">
        <v>1240</v>
      </c>
      <c r="B98" s="142" t="s">
        <v>1241</v>
      </c>
      <c r="C98" s="143"/>
      <c r="D98" s="143" t="s">
        <v>166</v>
      </c>
      <c r="E98" s="144" t="str">
        <f t="shared" ref="E98:E126" si="10">IF($F$2="Yes","Compliant","")</f>
        <v/>
      </c>
      <c r="F98" s="143"/>
      <c r="G98" s="143"/>
      <c r="H98" s="143"/>
      <c r="I98" s="143"/>
      <c r="J98" s="143"/>
      <c r="K98" s="143"/>
      <c r="L98" s="143"/>
      <c r="M98" s="145"/>
    </row>
    <row r="99" spans="1:13" ht="69">
      <c r="A99" s="142" t="s">
        <v>1242</v>
      </c>
      <c r="B99" s="142" t="s">
        <v>1243</v>
      </c>
      <c r="C99" s="143"/>
      <c r="D99" s="143" t="s">
        <v>166</v>
      </c>
      <c r="E99" s="144" t="str">
        <f t="shared" si="10"/>
        <v/>
      </c>
      <c r="F99" s="143"/>
      <c r="G99" s="143"/>
      <c r="H99" s="143"/>
      <c r="I99" s="143"/>
      <c r="J99" s="143"/>
      <c r="K99" s="143"/>
      <c r="L99" s="143"/>
      <c r="M99" s="145"/>
    </row>
    <row r="100" spans="1:13" ht="86.25">
      <c r="A100" s="142" t="s">
        <v>1244</v>
      </c>
      <c r="B100" s="142" t="s">
        <v>1245</v>
      </c>
      <c r="C100" s="143"/>
      <c r="D100" s="143" t="s">
        <v>166</v>
      </c>
      <c r="E100" s="144" t="str">
        <f t="shared" si="10"/>
        <v/>
      </c>
      <c r="F100" s="143"/>
      <c r="G100" s="143"/>
      <c r="H100" s="143"/>
      <c r="I100" s="143"/>
      <c r="J100" s="143"/>
      <c r="K100" s="143"/>
      <c r="L100" s="143"/>
      <c r="M100" s="145"/>
    </row>
    <row r="101" spans="1:13" ht="69">
      <c r="A101" s="142" t="s">
        <v>1246</v>
      </c>
      <c r="B101" s="142" t="s">
        <v>1247</v>
      </c>
      <c r="C101" s="143"/>
      <c r="D101" s="143" t="s">
        <v>166</v>
      </c>
      <c r="E101" s="144" t="str">
        <f t="shared" si="10"/>
        <v/>
      </c>
      <c r="F101" s="143"/>
      <c r="G101" s="143"/>
      <c r="H101" s="143"/>
      <c r="I101" s="143"/>
      <c r="J101" s="143"/>
      <c r="K101" s="143"/>
      <c r="L101" s="143"/>
      <c r="M101" s="145"/>
    </row>
    <row r="102" spans="1:13" ht="69">
      <c r="A102" s="142" t="s">
        <v>1248</v>
      </c>
      <c r="B102" s="142" t="s">
        <v>1249</v>
      </c>
      <c r="C102" s="143"/>
      <c r="D102" s="143" t="s">
        <v>166</v>
      </c>
      <c r="E102" s="144" t="str">
        <f t="shared" si="10"/>
        <v/>
      </c>
      <c r="F102" s="143"/>
      <c r="G102" s="143"/>
      <c r="H102" s="143"/>
      <c r="I102" s="143"/>
      <c r="J102" s="143"/>
      <c r="K102" s="143"/>
      <c r="L102" s="143"/>
      <c r="M102" s="145"/>
    </row>
    <row r="103" spans="1:13" ht="86.25">
      <c r="A103" s="142" t="s">
        <v>1250</v>
      </c>
      <c r="B103" s="142" t="s">
        <v>1251</v>
      </c>
      <c r="C103" s="143"/>
      <c r="D103" s="143" t="s">
        <v>166</v>
      </c>
      <c r="E103" s="144" t="str">
        <f t="shared" si="10"/>
        <v/>
      </c>
      <c r="F103" s="143"/>
      <c r="G103" s="143"/>
      <c r="H103" s="143"/>
      <c r="I103" s="143"/>
      <c r="J103" s="143"/>
      <c r="K103" s="143"/>
      <c r="L103" s="143"/>
      <c r="M103" s="145"/>
    </row>
    <row r="104" spans="1:13" ht="69">
      <c r="A104" s="142" t="s">
        <v>1252</v>
      </c>
      <c r="B104" s="142" t="s">
        <v>1253</v>
      </c>
      <c r="C104" s="143"/>
      <c r="D104" s="143" t="s">
        <v>166</v>
      </c>
      <c r="E104" s="144" t="str">
        <f t="shared" si="10"/>
        <v/>
      </c>
      <c r="F104" s="143"/>
      <c r="G104" s="143"/>
      <c r="H104" s="143"/>
      <c r="I104" s="143"/>
      <c r="J104" s="143"/>
      <c r="K104" s="143"/>
      <c r="L104" s="143"/>
      <c r="M104" s="145"/>
    </row>
    <row r="105" spans="1:13" ht="69">
      <c r="A105" s="142" t="s">
        <v>1254</v>
      </c>
      <c r="B105" s="142" t="s">
        <v>1255</v>
      </c>
      <c r="C105" s="143"/>
      <c r="D105" s="143" t="s">
        <v>166</v>
      </c>
      <c r="E105" s="144" t="str">
        <f t="shared" si="10"/>
        <v/>
      </c>
      <c r="F105" s="143"/>
      <c r="G105" s="143"/>
      <c r="H105" s="143"/>
      <c r="I105" s="143"/>
      <c r="J105" s="143"/>
      <c r="K105" s="143"/>
      <c r="L105" s="143"/>
      <c r="M105" s="145"/>
    </row>
    <row r="106" spans="1:13" ht="103.5">
      <c r="A106" s="142" t="s">
        <v>1256</v>
      </c>
      <c r="B106" s="142" t="s">
        <v>1257</v>
      </c>
      <c r="C106" s="143"/>
      <c r="D106" s="143" t="s">
        <v>166</v>
      </c>
      <c r="E106" s="144" t="str">
        <f t="shared" si="10"/>
        <v/>
      </c>
      <c r="F106" s="143"/>
      <c r="G106" s="143"/>
      <c r="H106" s="143"/>
      <c r="I106" s="143"/>
      <c r="J106" s="143"/>
      <c r="K106" s="143"/>
      <c r="L106" s="143"/>
      <c r="M106" s="145"/>
    </row>
    <row r="107" spans="1:13" ht="69">
      <c r="A107" s="142" t="s">
        <v>1258</v>
      </c>
      <c r="B107" s="142" t="s">
        <v>1259</v>
      </c>
      <c r="C107" s="143"/>
      <c r="D107" s="143" t="s">
        <v>166</v>
      </c>
      <c r="E107" s="144" t="str">
        <f t="shared" si="10"/>
        <v/>
      </c>
      <c r="F107" s="143"/>
      <c r="G107" s="143"/>
      <c r="H107" s="143"/>
      <c r="I107" s="143"/>
      <c r="J107" s="143"/>
      <c r="K107" s="143"/>
      <c r="L107" s="143"/>
      <c r="M107" s="145"/>
    </row>
    <row r="108" spans="1:13" ht="69">
      <c r="A108" s="142" t="s">
        <v>1260</v>
      </c>
      <c r="B108" s="142" t="s">
        <v>1261</v>
      </c>
      <c r="C108" s="143"/>
      <c r="D108" s="143" t="s">
        <v>166</v>
      </c>
      <c r="E108" s="144" t="str">
        <f t="shared" si="10"/>
        <v/>
      </c>
      <c r="F108" s="143"/>
      <c r="G108" s="143"/>
      <c r="H108" s="143"/>
      <c r="I108" s="143"/>
      <c r="J108" s="143"/>
      <c r="K108" s="143"/>
      <c r="L108" s="143"/>
      <c r="M108" s="145"/>
    </row>
    <row r="109" spans="1:13" ht="103.5">
      <c r="A109" s="142" t="s">
        <v>1262</v>
      </c>
      <c r="B109" s="142" t="s">
        <v>1263</v>
      </c>
      <c r="C109" s="143"/>
      <c r="D109" s="143" t="s">
        <v>166</v>
      </c>
      <c r="E109" s="144" t="str">
        <f t="shared" si="10"/>
        <v/>
      </c>
      <c r="F109" s="143"/>
      <c r="G109" s="143"/>
      <c r="H109" s="143"/>
      <c r="I109" s="143"/>
      <c r="J109" s="143"/>
      <c r="K109" s="143"/>
      <c r="L109" s="143"/>
      <c r="M109" s="145"/>
    </row>
    <row r="110" spans="1:13" ht="86.25">
      <c r="A110" s="142" t="s">
        <v>1264</v>
      </c>
      <c r="B110" s="142" t="s">
        <v>1265</v>
      </c>
      <c r="C110" s="143"/>
      <c r="D110" s="143" t="s">
        <v>166</v>
      </c>
      <c r="E110" s="144" t="str">
        <f t="shared" si="10"/>
        <v/>
      </c>
      <c r="F110" s="143"/>
      <c r="G110" s="143"/>
      <c r="H110" s="143"/>
      <c r="I110" s="143"/>
      <c r="J110" s="143"/>
      <c r="K110" s="143"/>
      <c r="L110" s="143"/>
      <c r="M110" s="145"/>
    </row>
    <row r="111" spans="1:13" ht="86.25">
      <c r="A111" s="142" t="s">
        <v>1266</v>
      </c>
      <c r="B111" s="142" t="s">
        <v>1267</v>
      </c>
      <c r="C111" s="143"/>
      <c r="D111" s="143" t="s">
        <v>166</v>
      </c>
      <c r="E111" s="144" t="str">
        <f t="shared" si="10"/>
        <v/>
      </c>
      <c r="F111" s="143"/>
      <c r="G111" s="143"/>
      <c r="H111" s="143"/>
      <c r="I111" s="143"/>
      <c r="J111" s="143"/>
      <c r="K111" s="143"/>
      <c r="L111" s="143"/>
      <c r="M111" s="145"/>
    </row>
    <row r="112" spans="1:13" ht="69">
      <c r="A112" s="142" t="s">
        <v>1268</v>
      </c>
      <c r="B112" s="142" t="s">
        <v>1269</v>
      </c>
      <c r="C112" s="143"/>
      <c r="D112" s="143" t="s">
        <v>166</v>
      </c>
      <c r="E112" s="144" t="str">
        <f t="shared" si="10"/>
        <v/>
      </c>
      <c r="F112" s="143"/>
      <c r="G112" s="143"/>
      <c r="H112" s="143"/>
      <c r="I112" s="143"/>
      <c r="J112" s="143"/>
      <c r="K112" s="143"/>
      <c r="L112" s="143"/>
      <c r="M112" s="145"/>
    </row>
    <row r="113" spans="1:13" ht="69">
      <c r="A113" s="142" t="s">
        <v>1270</v>
      </c>
      <c r="B113" s="142" t="s">
        <v>1271</v>
      </c>
      <c r="C113" s="143"/>
      <c r="D113" s="143" t="s">
        <v>166</v>
      </c>
      <c r="E113" s="144" t="str">
        <f t="shared" si="10"/>
        <v/>
      </c>
      <c r="F113" s="143"/>
      <c r="G113" s="143"/>
      <c r="H113" s="143"/>
      <c r="I113" s="143"/>
      <c r="J113" s="143"/>
      <c r="K113" s="143"/>
      <c r="L113" s="143"/>
      <c r="M113" s="145"/>
    </row>
    <row r="114" spans="1:13" ht="86.25">
      <c r="A114" s="142" t="s">
        <v>1272</v>
      </c>
      <c r="B114" s="142" t="s">
        <v>1273</v>
      </c>
      <c r="C114" s="143"/>
      <c r="D114" s="143" t="s">
        <v>166</v>
      </c>
      <c r="E114" s="144" t="str">
        <f t="shared" si="10"/>
        <v/>
      </c>
      <c r="F114" s="143"/>
      <c r="G114" s="143"/>
      <c r="H114" s="143"/>
      <c r="I114" s="143"/>
      <c r="J114" s="143"/>
      <c r="K114" s="143"/>
      <c r="L114" s="143"/>
      <c r="M114" s="145"/>
    </row>
    <row r="115" spans="1:13" ht="69">
      <c r="A115" s="142" t="s">
        <v>1274</v>
      </c>
      <c r="B115" s="142" t="s">
        <v>1275</v>
      </c>
      <c r="C115" s="143"/>
      <c r="D115" s="143" t="s">
        <v>166</v>
      </c>
      <c r="E115" s="144" t="str">
        <f t="shared" si="10"/>
        <v/>
      </c>
      <c r="F115" s="143"/>
      <c r="G115" s="143"/>
      <c r="H115" s="143"/>
      <c r="I115" s="143"/>
      <c r="J115" s="143"/>
      <c r="K115" s="143"/>
      <c r="L115" s="143"/>
      <c r="M115" s="145"/>
    </row>
    <row r="116" spans="1:13" ht="69">
      <c r="A116" s="142" t="s">
        <v>1276</v>
      </c>
      <c r="B116" s="142" t="s">
        <v>1277</v>
      </c>
      <c r="C116" s="143"/>
      <c r="D116" s="143" t="s">
        <v>166</v>
      </c>
      <c r="E116" s="144" t="str">
        <f t="shared" si="10"/>
        <v/>
      </c>
      <c r="F116" s="143"/>
      <c r="G116" s="143"/>
      <c r="H116" s="143"/>
      <c r="I116" s="143"/>
      <c r="J116" s="143"/>
      <c r="K116" s="143"/>
      <c r="L116" s="143"/>
      <c r="M116" s="145"/>
    </row>
    <row r="117" spans="1:13" ht="86.25">
      <c r="A117" s="142" t="s">
        <v>1278</v>
      </c>
      <c r="B117" s="142" t="s">
        <v>1279</v>
      </c>
      <c r="C117" s="143"/>
      <c r="D117" s="143" t="s">
        <v>166</v>
      </c>
      <c r="E117" s="144" t="str">
        <f t="shared" si="10"/>
        <v/>
      </c>
      <c r="F117" s="143"/>
      <c r="G117" s="143"/>
      <c r="H117" s="143"/>
      <c r="I117" s="143"/>
      <c r="J117" s="143"/>
      <c r="K117" s="143"/>
      <c r="L117" s="143"/>
      <c r="M117" s="145"/>
    </row>
    <row r="118" spans="1:13" ht="69">
      <c r="A118" s="142" t="s">
        <v>1280</v>
      </c>
      <c r="B118" s="142" t="s">
        <v>1281</v>
      </c>
      <c r="C118" s="143"/>
      <c r="D118" s="143" t="s">
        <v>166</v>
      </c>
      <c r="E118" s="144" t="str">
        <f t="shared" si="10"/>
        <v/>
      </c>
      <c r="F118" s="143"/>
      <c r="G118" s="143"/>
      <c r="H118" s="143"/>
      <c r="I118" s="143"/>
      <c r="J118" s="143"/>
      <c r="K118" s="143"/>
      <c r="L118" s="143"/>
      <c r="M118" s="145"/>
    </row>
    <row r="119" spans="1:13" ht="103.5">
      <c r="A119" s="142" t="s">
        <v>1282</v>
      </c>
      <c r="B119" s="142" t="s">
        <v>1283</v>
      </c>
      <c r="C119" s="143"/>
      <c r="D119" s="143" t="s">
        <v>166</v>
      </c>
      <c r="E119" s="144" t="str">
        <f t="shared" si="10"/>
        <v/>
      </c>
      <c r="F119" s="143"/>
      <c r="G119" s="143"/>
      <c r="H119" s="143"/>
      <c r="I119" s="143"/>
      <c r="J119" s="143"/>
      <c r="K119" s="143"/>
      <c r="L119" s="143"/>
      <c r="M119" s="145"/>
    </row>
    <row r="120" spans="1:13" ht="155.25">
      <c r="A120" s="142" t="s">
        <v>1284</v>
      </c>
      <c r="B120" s="142" t="s">
        <v>1285</v>
      </c>
      <c r="C120" s="143"/>
      <c r="D120" s="143" t="s">
        <v>166</v>
      </c>
      <c r="E120" s="144" t="str">
        <f t="shared" si="10"/>
        <v/>
      </c>
      <c r="F120" s="143"/>
      <c r="G120" s="143"/>
      <c r="H120" s="143"/>
      <c r="I120" s="143"/>
      <c r="J120" s="143"/>
      <c r="K120" s="143"/>
      <c r="L120" s="143"/>
      <c r="M120" s="145"/>
    </row>
    <row r="121" spans="1:13" ht="86.25">
      <c r="A121" s="142" t="s">
        <v>1286</v>
      </c>
      <c r="B121" s="142" t="s">
        <v>1287</v>
      </c>
      <c r="C121" s="143"/>
      <c r="D121" s="143" t="s">
        <v>166</v>
      </c>
      <c r="E121" s="144" t="str">
        <f t="shared" si="10"/>
        <v/>
      </c>
      <c r="F121" s="143"/>
      <c r="G121" s="143"/>
      <c r="H121" s="143"/>
      <c r="I121" s="143"/>
      <c r="J121" s="143"/>
      <c r="K121" s="143"/>
      <c r="L121" s="143"/>
      <c r="M121" s="145"/>
    </row>
    <row r="122" spans="1:13" ht="69">
      <c r="A122" s="142" t="s">
        <v>1288</v>
      </c>
      <c r="B122" s="142" t="s">
        <v>1289</v>
      </c>
      <c r="C122" s="143"/>
      <c r="D122" s="143" t="s">
        <v>166</v>
      </c>
      <c r="E122" s="144" t="str">
        <f t="shared" si="10"/>
        <v/>
      </c>
      <c r="F122" s="143"/>
      <c r="G122" s="143"/>
      <c r="H122" s="143"/>
      <c r="I122" s="143"/>
      <c r="J122" s="143"/>
      <c r="K122" s="143"/>
      <c r="L122" s="143"/>
      <c r="M122" s="145"/>
    </row>
    <row r="123" spans="1:13" ht="69">
      <c r="A123" s="142" t="s">
        <v>1290</v>
      </c>
      <c r="B123" s="142" t="s">
        <v>1291</v>
      </c>
      <c r="C123" s="143"/>
      <c r="D123" s="143" t="s">
        <v>166</v>
      </c>
      <c r="E123" s="144" t="str">
        <f t="shared" si="10"/>
        <v/>
      </c>
      <c r="F123" s="143"/>
      <c r="G123" s="143"/>
      <c r="H123" s="143"/>
      <c r="I123" s="143"/>
      <c r="J123" s="143"/>
      <c r="K123" s="143"/>
      <c r="L123" s="143"/>
      <c r="M123" s="145"/>
    </row>
    <row r="124" spans="1:13" ht="86.25">
      <c r="A124" s="142" t="s">
        <v>1292</v>
      </c>
      <c r="B124" s="142" t="s">
        <v>1293</v>
      </c>
      <c r="C124" s="143"/>
      <c r="D124" s="143" t="s">
        <v>166</v>
      </c>
      <c r="E124" s="144" t="str">
        <f t="shared" si="10"/>
        <v/>
      </c>
      <c r="F124" s="143"/>
      <c r="G124" s="143"/>
      <c r="H124" s="143"/>
      <c r="I124" s="143"/>
      <c r="J124" s="143"/>
      <c r="K124" s="143"/>
      <c r="L124" s="143"/>
      <c r="M124" s="145"/>
    </row>
    <row r="125" spans="1:13" ht="69">
      <c r="A125" s="142" t="s">
        <v>1294</v>
      </c>
      <c r="B125" s="142" t="s">
        <v>1295</v>
      </c>
      <c r="C125" s="143"/>
      <c r="D125" s="143" t="s">
        <v>166</v>
      </c>
      <c r="E125" s="144" t="str">
        <f t="shared" si="10"/>
        <v/>
      </c>
      <c r="F125" s="143"/>
      <c r="G125" s="143"/>
      <c r="H125" s="143"/>
      <c r="I125" s="143"/>
      <c r="J125" s="143"/>
      <c r="K125" s="143"/>
      <c r="L125" s="143"/>
      <c r="M125" s="145"/>
    </row>
    <row r="126" spans="1:13" ht="69">
      <c r="A126" s="142" t="s">
        <v>1296</v>
      </c>
      <c r="B126" s="142" t="s">
        <v>1297</v>
      </c>
      <c r="C126" s="143"/>
      <c r="D126" s="143" t="s">
        <v>166</v>
      </c>
      <c r="E126" s="144" t="str">
        <f t="shared" si="10"/>
        <v/>
      </c>
      <c r="F126" s="143"/>
      <c r="G126" s="143"/>
      <c r="H126" s="143"/>
      <c r="I126" s="143"/>
      <c r="J126" s="143"/>
      <c r="K126" s="143"/>
      <c r="L126" s="143"/>
      <c r="M126" s="145"/>
    </row>
    <row r="127" spans="1:13" ht="17.25">
      <c r="A127" s="140" t="s">
        <v>1298</v>
      </c>
      <c r="B127" s="140" t="s">
        <v>1299</v>
      </c>
      <c r="C127" s="141" t="s">
        <v>163</v>
      </c>
      <c r="D127" s="141" t="s">
        <v>163</v>
      </c>
      <c r="E127" s="141" t="s">
        <v>163</v>
      </c>
      <c r="F127" s="141" t="s">
        <v>163</v>
      </c>
      <c r="G127" s="141" t="s">
        <v>163</v>
      </c>
      <c r="H127" s="141" t="s">
        <v>163</v>
      </c>
      <c r="I127" s="141" t="s">
        <v>163</v>
      </c>
      <c r="J127" s="141" t="s">
        <v>163</v>
      </c>
      <c r="K127" s="141" t="s">
        <v>163</v>
      </c>
      <c r="L127" s="141" t="s">
        <v>163</v>
      </c>
      <c r="M127" s="141" t="s">
        <v>163</v>
      </c>
    </row>
    <row r="128" spans="1:13" ht="86.25">
      <c r="A128" s="142" t="s">
        <v>1300</v>
      </c>
      <c r="B128" s="142" t="s">
        <v>1301</v>
      </c>
      <c r="C128" s="143"/>
      <c r="D128" s="143" t="s">
        <v>166</v>
      </c>
      <c r="E128" s="144" t="str">
        <f t="shared" ref="E128:E131" si="11">IF($F$2="Yes","Compliant","")</f>
        <v/>
      </c>
      <c r="F128" s="143"/>
      <c r="G128" s="143"/>
      <c r="H128" s="143"/>
      <c r="I128" s="143"/>
      <c r="J128" s="143"/>
      <c r="K128" s="143"/>
      <c r="L128" s="143"/>
      <c r="M128" s="145"/>
    </row>
    <row r="129" spans="1:13" ht="86.25">
      <c r="A129" s="142" t="s">
        <v>1302</v>
      </c>
      <c r="B129" s="142" t="s">
        <v>1303</v>
      </c>
      <c r="C129" s="143"/>
      <c r="D129" s="143" t="s">
        <v>166</v>
      </c>
      <c r="E129" s="144" t="str">
        <f t="shared" si="11"/>
        <v/>
      </c>
      <c r="F129" s="143"/>
      <c r="G129" s="143"/>
      <c r="H129" s="143"/>
      <c r="I129" s="143"/>
      <c r="J129" s="143"/>
      <c r="K129" s="143"/>
      <c r="L129" s="143"/>
      <c r="M129" s="145"/>
    </row>
    <row r="130" spans="1:13" ht="69">
      <c r="A130" s="142" t="s">
        <v>1304</v>
      </c>
      <c r="B130" s="142" t="s">
        <v>1305</v>
      </c>
      <c r="C130" s="143"/>
      <c r="D130" s="143" t="s">
        <v>166</v>
      </c>
      <c r="E130" s="144" t="str">
        <f t="shared" si="11"/>
        <v/>
      </c>
      <c r="F130" s="143"/>
      <c r="G130" s="143"/>
      <c r="H130" s="143"/>
      <c r="I130" s="143"/>
      <c r="J130" s="143"/>
      <c r="K130" s="143"/>
      <c r="L130" s="143"/>
      <c r="M130" s="145"/>
    </row>
    <row r="131" spans="1:13" ht="86.25">
      <c r="A131" s="142" t="s">
        <v>1306</v>
      </c>
      <c r="B131" s="142" t="s">
        <v>1307</v>
      </c>
      <c r="C131" s="143"/>
      <c r="D131" s="143" t="s">
        <v>166</v>
      </c>
      <c r="E131" s="144" t="str">
        <f t="shared" si="11"/>
        <v/>
      </c>
      <c r="F131" s="143"/>
      <c r="G131" s="143"/>
      <c r="H131" s="143"/>
      <c r="I131" s="143"/>
      <c r="J131" s="143"/>
      <c r="K131" s="143"/>
      <c r="L131" s="143"/>
      <c r="M131" s="145"/>
    </row>
    <row r="132" spans="1:13" ht="30">
      <c r="A132" s="140" t="s">
        <v>1308</v>
      </c>
      <c r="B132" s="140" t="s">
        <v>1309</v>
      </c>
      <c r="C132" s="141" t="s">
        <v>163</v>
      </c>
      <c r="D132" s="141" t="s">
        <v>163</v>
      </c>
      <c r="E132" s="141" t="s">
        <v>163</v>
      </c>
      <c r="F132" s="141" t="s">
        <v>163</v>
      </c>
      <c r="G132" s="141" t="s">
        <v>163</v>
      </c>
      <c r="H132" s="141" t="s">
        <v>163</v>
      </c>
      <c r="I132" s="141" t="s">
        <v>163</v>
      </c>
      <c r="J132" s="141" t="s">
        <v>163</v>
      </c>
      <c r="K132" s="141" t="s">
        <v>163</v>
      </c>
      <c r="L132" s="141" t="s">
        <v>163</v>
      </c>
      <c r="M132" s="141" t="s">
        <v>163</v>
      </c>
    </row>
    <row r="133" spans="1:13" ht="103.5">
      <c r="A133" s="142" t="s">
        <v>1310</v>
      </c>
      <c r="B133" s="142" t="s">
        <v>1311</v>
      </c>
      <c r="C133" s="143"/>
      <c r="D133" s="143" t="s">
        <v>166</v>
      </c>
      <c r="E133" s="144" t="str">
        <f t="shared" ref="E133:E141" si="12">IF($F$2="Yes","Compliant","")</f>
        <v/>
      </c>
      <c r="F133" s="143"/>
      <c r="G133" s="143"/>
      <c r="H133" s="143"/>
      <c r="I133" s="143"/>
      <c r="J133" s="143"/>
      <c r="K133" s="143"/>
      <c r="L133" s="143"/>
      <c r="M133" s="145"/>
    </row>
    <row r="134" spans="1:13" ht="69">
      <c r="A134" s="142" t="s">
        <v>1312</v>
      </c>
      <c r="B134" s="142" t="s">
        <v>1313</v>
      </c>
      <c r="C134" s="143"/>
      <c r="D134" s="143" t="s">
        <v>166</v>
      </c>
      <c r="E134" s="144" t="str">
        <f t="shared" si="12"/>
        <v/>
      </c>
      <c r="F134" s="143"/>
      <c r="G134" s="143"/>
      <c r="H134" s="143"/>
      <c r="I134" s="143"/>
      <c r="J134" s="143"/>
      <c r="K134" s="143"/>
      <c r="L134" s="143"/>
      <c r="M134" s="145"/>
    </row>
    <row r="135" spans="1:13" ht="69">
      <c r="A135" s="142" t="s">
        <v>1314</v>
      </c>
      <c r="B135" s="142" t="s">
        <v>1315</v>
      </c>
      <c r="C135" s="143"/>
      <c r="D135" s="143" t="s">
        <v>166</v>
      </c>
      <c r="E135" s="144" t="str">
        <f t="shared" si="12"/>
        <v/>
      </c>
      <c r="F135" s="143"/>
      <c r="G135" s="143"/>
      <c r="H135" s="143"/>
      <c r="I135" s="143"/>
      <c r="J135" s="143"/>
      <c r="K135" s="143"/>
      <c r="L135" s="143"/>
      <c r="M135" s="145"/>
    </row>
    <row r="136" spans="1:13" ht="86.25">
      <c r="A136" s="142" t="s">
        <v>1316</v>
      </c>
      <c r="B136" s="142" t="s">
        <v>1317</v>
      </c>
      <c r="C136" s="143"/>
      <c r="D136" s="143" t="s">
        <v>166</v>
      </c>
      <c r="E136" s="144" t="str">
        <f t="shared" si="12"/>
        <v/>
      </c>
      <c r="F136" s="143"/>
      <c r="G136" s="143"/>
      <c r="H136" s="143"/>
      <c r="I136" s="143"/>
      <c r="J136" s="143"/>
      <c r="K136" s="143"/>
      <c r="L136" s="143"/>
      <c r="M136" s="145"/>
    </row>
    <row r="137" spans="1:13" ht="155.25">
      <c r="A137" s="142" t="s">
        <v>1318</v>
      </c>
      <c r="B137" s="142" t="s">
        <v>1319</v>
      </c>
      <c r="C137" s="143"/>
      <c r="D137" s="143" t="s">
        <v>166</v>
      </c>
      <c r="E137" s="144" t="str">
        <f t="shared" si="12"/>
        <v/>
      </c>
      <c r="F137" s="143"/>
      <c r="G137" s="143"/>
      <c r="H137" s="143"/>
      <c r="I137" s="143"/>
      <c r="J137" s="143"/>
      <c r="K137" s="143"/>
      <c r="L137" s="143"/>
      <c r="M137" s="145"/>
    </row>
    <row r="138" spans="1:13" ht="86.25">
      <c r="A138" s="142" t="s">
        <v>1320</v>
      </c>
      <c r="B138" s="142" t="s">
        <v>1321</v>
      </c>
      <c r="C138" s="143"/>
      <c r="D138" s="143" t="s">
        <v>166</v>
      </c>
      <c r="E138" s="144" t="str">
        <f t="shared" si="12"/>
        <v/>
      </c>
      <c r="F138" s="143"/>
      <c r="G138" s="143"/>
      <c r="H138" s="143"/>
      <c r="I138" s="143"/>
      <c r="J138" s="143"/>
      <c r="K138" s="143"/>
      <c r="L138" s="143"/>
      <c r="M138" s="145"/>
    </row>
    <row r="139" spans="1:13" ht="69">
      <c r="A139" s="142" t="s">
        <v>1322</v>
      </c>
      <c r="B139" s="142" t="s">
        <v>1323</v>
      </c>
      <c r="C139" s="143"/>
      <c r="D139" s="143" t="s">
        <v>166</v>
      </c>
      <c r="E139" s="144" t="str">
        <f t="shared" si="12"/>
        <v/>
      </c>
      <c r="F139" s="143"/>
      <c r="G139" s="143"/>
      <c r="H139" s="143"/>
      <c r="I139" s="143"/>
      <c r="J139" s="143"/>
      <c r="K139" s="143"/>
      <c r="L139" s="143"/>
      <c r="M139" s="145"/>
    </row>
    <row r="140" spans="1:13" ht="103.5">
      <c r="A140" s="142" t="s">
        <v>1324</v>
      </c>
      <c r="B140" s="142" t="s">
        <v>1325</v>
      </c>
      <c r="C140" s="143"/>
      <c r="D140" s="143" t="s">
        <v>166</v>
      </c>
      <c r="E140" s="144" t="str">
        <f t="shared" si="12"/>
        <v/>
      </c>
      <c r="F140" s="143"/>
      <c r="G140" s="143"/>
      <c r="H140" s="143"/>
      <c r="I140" s="143"/>
      <c r="J140" s="143"/>
      <c r="K140" s="143"/>
      <c r="L140" s="143"/>
      <c r="M140" s="145"/>
    </row>
    <row r="141" spans="1:13" ht="69">
      <c r="A141" s="142" t="s">
        <v>1326</v>
      </c>
      <c r="B141" s="142" t="s">
        <v>1327</v>
      </c>
      <c r="C141" s="143"/>
      <c r="D141" s="143" t="s">
        <v>166</v>
      </c>
      <c r="E141" s="144" t="str">
        <f t="shared" si="12"/>
        <v/>
      </c>
      <c r="F141" s="143"/>
      <c r="G141" s="143"/>
      <c r="H141" s="143"/>
      <c r="I141" s="143"/>
      <c r="J141" s="143"/>
      <c r="K141" s="143"/>
      <c r="L141" s="143"/>
      <c r="M141" s="145"/>
    </row>
    <row r="142" spans="1:13" ht="17.25">
      <c r="A142" s="140" t="s">
        <v>1328</v>
      </c>
      <c r="B142" s="140" t="s">
        <v>733</v>
      </c>
      <c r="C142" s="141" t="s">
        <v>163</v>
      </c>
      <c r="D142" s="141" t="s">
        <v>163</v>
      </c>
      <c r="E142" s="141" t="s">
        <v>163</v>
      </c>
      <c r="F142" s="141" t="s">
        <v>163</v>
      </c>
      <c r="G142" s="141" t="s">
        <v>163</v>
      </c>
      <c r="H142" s="141" t="s">
        <v>163</v>
      </c>
      <c r="I142" s="141" t="s">
        <v>163</v>
      </c>
      <c r="J142" s="141" t="s">
        <v>163</v>
      </c>
      <c r="K142" s="141" t="s">
        <v>163</v>
      </c>
      <c r="L142" s="141" t="s">
        <v>163</v>
      </c>
      <c r="M142" s="141" t="s">
        <v>163</v>
      </c>
    </row>
    <row r="143" spans="1:13" ht="69">
      <c r="A143" s="142" t="s">
        <v>1329</v>
      </c>
      <c r="B143" s="142" t="s">
        <v>1330</v>
      </c>
      <c r="C143" s="143"/>
      <c r="D143" s="143" t="s">
        <v>166</v>
      </c>
      <c r="E143" s="144" t="str">
        <f t="shared" ref="E143" si="13">IF($F$2="Yes","Compliant","")</f>
        <v/>
      </c>
      <c r="F143" s="143"/>
      <c r="G143" s="143"/>
      <c r="H143" s="143"/>
      <c r="I143" s="143"/>
      <c r="J143" s="143"/>
      <c r="K143" s="143"/>
      <c r="L143" s="143"/>
      <c r="M143" s="145"/>
    </row>
    <row r="144" spans="1:13" ht="30">
      <c r="A144" s="140" t="s">
        <v>1331</v>
      </c>
      <c r="B144" s="140" t="s">
        <v>1332</v>
      </c>
      <c r="C144" s="141" t="s">
        <v>163</v>
      </c>
      <c r="D144" s="141" t="s">
        <v>163</v>
      </c>
      <c r="E144" s="141" t="s">
        <v>163</v>
      </c>
      <c r="F144" s="141" t="s">
        <v>163</v>
      </c>
      <c r="G144" s="141" t="s">
        <v>163</v>
      </c>
      <c r="H144" s="141" t="s">
        <v>163</v>
      </c>
      <c r="I144" s="141" t="s">
        <v>163</v>
      </c>
      <c r="J144" s="141" t="s">
        <v>163</v>
      </c>
      <c r="K144" s="141" t="s">
        <v>163</v>
      </c>
      <c r="L144" s="141" t="s">
        <v>163</v>
      </c>
      <c r="M144" s="141" t="s">
        <v>163</v>
      </c>
    </row>
    <row r="145" spans="1:13" ht="155.25">
      <c r="A145" s="146" t="s">
        <v>1333</v>
      </c>
      <c r="B145" s="146" t="s">
        <v>1334</v>
      </c>
      <c r="C145" s="143"/>
      <c r="D145" s="143" t="s">
        <v>166</v>
      </c>
      <c r="E145" s="144" t="str">
        <f t="shared" ref="E145" si="14">IF($F$2="Yes","Compliant","")</f>
        <v/>
      </c>
      <c r="F145" s="143"/>
      <c r="G145" s="143"/>
      <c r="H145" s="143"/>
      <c r="I145" s="143"/>
      <c r="J145" s="143"/>
      <c r="K145" s="143"/>
      <c r="L145" s="143"/>
      <c r="M145" s="145"/>
    </row>
    <row r="147" spans="1:13">
      <c r="A147" s="102">
        <f>COUNTA(A4:A145)</f>
        <v>142</v>
      </c>
      <c r="B147" s="102">
        <f>COUNTA(B4:B145)</f>
        <v>142</v>
      </c>
      <c r="C147" s="102"/>
    </row>
  </sheetData>
  <sheetProtection autoFilter="0"/>
  <mergeCells count="3">
    <mergeCell ref="A1:B2"/>
    <mergeCell ref="E1:E2"/>
    <mergeCell ref="M1:M2"/>
  </mergeCells>
  <conditionalFormatting sqref="C5:C10 C12:C27 C30 C32:C42 C44:C47 C49:C54 C56 C60:C61 C63:C80 C82:C86 C88:C96 C98:C126 C128:C131 C133:C141 C143 C145">
    <cfRule type="containsText" dxfId="420" priority="17" operator="containsText" text="Non-compliant">
      <formula>NOT(ISERROR(SEARCH("Non-compliant",C5)))</formula>
    </cfRule>
    <cfRule type="containsText" dxfId="419" priority="18" operator="containsText" text="Not applicable">
      <formula>NOT(ISERROR(SEARCH("Not applicable",C5)))</formula>
    </cfRule>
    <cfRule type="containsText" dxfId="418" priority="19" operator="containsText" text="Partially compliant">
      <formula>NOT(ISERROR(SEARCH("Partially compliant",C5)))</formula>
    </cfRule>
    <cfRule type="containsText" dxfId="417" priority="20" operator="containsText" text="Compliant">
      <formula>NOT(ISERROR(SEARCH("Compliant",C5)))</formula>
    </cfRule>
  </conditionalFormatting>
  <conditionalFormatting sqref="E5:E10 E12:E27 E30 E32:E42 E44:E47 E49:E54 E56 E60:E61 E63:E80 E82:E86 E88:E96 E98:E126 E128:E131 E133:E141 E143 E145">
    <cfRule type="containsText" dxfId="416" priority="13" operator="containsText" text="Non-compliant">
      <formula>NOT(ISERROR(SEARCH("Non-compliant",E5)))</formula>
    </cfRule>
    <cfRule type="containsText" dxfId="415" priority="14" operator="containsText" text="Not applicable">
      <formula>NOT(ISERROR(SEARCH("Not applicable",E5)))</formula>
    </cfRule>
    <cfRule type="containsText" dxfId="414" priority="15" operator="containsText" text="Partially compliant">
      <formula>NOT(ISERROR(SEARCH("Partially compliant",E5)))</formula>
    </cfRule>
    <cfRule type="containsText" dxfId="413" priority="16" operator="containsText" text="Compliant">
      <formula>NOT(ISERROR(SEARCH("Compliant",E5)))</formula>
    </cfRule>
  </conditionalFormatting>
  <conditionalFormatting sqref="I5:I10 I12:I27 I30 I32:I42 I44:I47 I49:I54 I56 I60:I61 I63:I80 I82:I86 I88:I96 I98:I126 I128:I131 I133:I141 I143 I145">
    <cfRule type="containsText" dxfId="412" priority="9" operator="containsText" text="Non-compliant">
      <formula>NOT(ISERROR(SEARCH("Non-compliant",I5)))</formula>
    </cfRule>
    <cfRule type="containsText" dxfId="411" priority="10" operator="containsText" text="Not applicable">
      <formula>NOT(ISERROR(SEARCH("Not applicable",I5)))</formula>
    </cfRule>
    <cfRule type="containsText" dxfId="410" priority="11" operator="containsText" text="Partially compliant">
      <formula>NOT(ISERROR(SEARCH("Partially compliant",I5)))</formula>
    </cfRule>
    <cfRule type="containsText" dxfId="409" priority="12" operator="containsText" text="Compliant">
      <formula>NOT(ISERROR(SEARCH("Compliant",I5)))</formula>
    </cfRule>
  </conditionalFormatting>
  <conditionalFormatting sqref="L5:L10 L12:L27 L30 L32:L42 L44:L47 L49:L54 L56 L60:L61 L63:L80 L82:L86 L88:L96 L98:L126 L128:L131 L133:L141 L143 L145">
    <cfRule type="containsText" dxfId="408" priority="5" operator="containsText" text="Non-compliant">
      <formula>NOT(ISERROR(SEARCH("Non-compliant",L5)))</formula>
    </cfRule>
    <cfRule type="containsText" dxfId="407" priority="6" operator="containsText" text="Not applicable">
      <formula>NOT(ISERROR(SEARCH("Not applicable",L5)))</formula>
    </cfRule>
    <cfRule type="containsText" dxfId="406" priority="7" operator="containsText" text="Partially compliant">
      <formula>NOT(ISERROR(SEARCH("Partially compliant",L5)))</formula>
    </cfRule>
    <cfRule type="containsText" dxfId="405" priority="8" operator="containsText" text="Compliant">
      <formula>NOT(ISERROR(SEARCH("Compliant",L5)))</formula>
    </cfRule>
  </conditionalFormatting>
  <conditionalFormatting sqref="M1">
    <cfRule type="containsText" dxfId="404" priority="25" operator="containsText" text="Partially compliant">
      <formula>NOT(ISERROR(SEARCH("Partially compliant",M1)))</formula>
    </cfRule>
    <cfRule type="containsText" dxfId="403" priority="26" operator="containsText" text="Not applicable">
      <formula>NOT(ISERROR(SEARCH("Not applicable",M1)))</formula>
    </cfRule>
    <cfRule type="containsText" dxfId="402" priority="27" operator="containsText" text="Non-compliant">
      <formula>NOT(ISERROR(SEARCH("Non-compliant",M1)))</formula>
    </cfRule>
    <cfRule type="containsText" dxfId="401" priority="28" operator="containsText" text="Compliant">
      <formula>NOT(ISERROR(SEARCH("Compliant",M1)))</formula>
    </cfRule>
  </conditionalFormatting>
  <conditionalFormatting sqref="E1">
    <cfRule type="containsText" dxfId="400" priority="1" operator="containsText" text="Partially compliant">
      <formula>NOT(ISERROR(SEARCH("Partially compliant",E1)))</formula>
    </cfRule>
    <cfRule type="containsText" dxfId="399" priority="2" operator="containsText" text="Not applicable">
      <formula>NOT(ISERROR(SEARCH("Not applicable",E1)))</formula>
    </cfRule>
    <cfRule type="containsText" dxfId="398" priority="3" operator="containsText" text="Non-compliant">
      <formula>NOT(ISERROR(SEARCH("Non-compliant",E1)))</formula>
    </cfRule>
    <cfRule type="containsText" dxfId="397" priority="4" operator="containsText" text="Compliant">
      <formula>NOT(ISERROR(SEARCH("Compliant",E1)))</formula>
    </cfRule>
  </conditionalFormatting>
  <dataValidations xWindow="1035" yWindow="225" count="1">
    <dataValidation type="list" allowBlank="1" showInputMessage="1" showErrorMessage="1" sqref="F2" xr:uid="{39708295-CB4C-4CF1-A5CA-FA47B91FC445}">
      <formula1>"Yes,No"</formula1>
    </dataValidation>
  </dataValidations>
  <hyperlinks>
    <hyperlink ref="M1:M2" location="Definitions!A1" display="DEFINITIONS" xr:uid="{64D41C56-548E-4C70-ABAF-2DBFED9A0226}"/>
  </hyperlinks>
  <pageMargins left="0.7" right="0.7" top="0.75" bottom="0.75" header="0.3" footer="0.3"/>
  <pageSetup paperSize="9" orientation="portrait" horizontalDpi="300" verticalDpi="300" r:id="rId1"/>
  <ignoredErrors>
    <ignoredError sqref="E4" listDataValidation="1"/>
    <ignoredError sqref="E5 E12:E27 E30 E32:E42 E49:E57 E44:E47 E63:E533 E59:E61 E6:E10 E58 E62 E43 E48 E31 E28:E29 E11" unlockedFormula="1" listDataValidation="1"/>
  </ignoredErrors>
  <tableParts count="1">
    <tablePart r:id="rId2"/>
  </tableParts>
  <extLst>
    <ext xmlns:x14="http://schemas.microsoft.com/office/spreadsheetml/2009/9/main" uri="{CCE6A557-97BC-4b89-ADB6-D9C93CAAB3DF}">
      <x14:dataValidations xmlns:xm="http://schemas.microsoft.com/office/excel/2006/main" xWindow="1035" yWindow="225" count="1">
        <x14:dataValidation type="list" allowBlank="1" showInputMessage="1" showErrorMessage="1" xr:uid="{091E0C0B-AB11-4527-B715-F10C03B4A7DE}">
          <x14:formula1>
            <xm:f>Instructions!$Q$6:$Q$9</xm:f>
          </x14:formula1>
          <xm:sqref>E5:E10 C5:C10 L5:L10 E143 E133:E141 C133:C141 L133:L141 I5:I10 E12:E27 C12:C27 L12:L27 I12:I27 E30 C30 L30 I30 E32:E42 C32:C42 L32:L42 I32:I42 E44:E47 C44:C47 L44:L47 I44:I47 E49:E54 C49:C54 C143 L49:L54 E56 C56 L56 I56 L143 I143 I49:I54 E60:E61 C60:C61 L60:L61 I60:I61 E63:E80 C63:C80 L63:L80 I63:I80 E82:E86 C82:C86 L82:L86 I82:I86 E88:E96 C88:C96 L88:L96 I88:I96 E98:E126 C98:C126 L98:L126 I98:I126 E128:E131 C128:C131 L128:L131 I128:I131 I133:I141 E145 C145 L145 I145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B6378-E068-41C8-9D2D-B68839E2314E}">
  <sheetPr>
    <tabColor rgb="FF9E5E9B"/>
  </sheetPr>
  <dimension ref="A1:M40"/>
  <sheetViews>
    <sheetView showGridLines="0" zoomScale="90" zoomScaleNormal="90" workbookViewId="0">
      <selection activeCell="E1" sqref="E1:E2"/>
    </sheetView>
  </sheetViews>
  <sheetFormatPr defaultColWidth="8.7109375" defaultRowHeight="15.75"/>
  <cols>
    <col min="1" max="1" width="12.28515625" style="102" customWidth="1"/>
    <col min="2" max="2" width="49.85546875" style="102" customWidth="1"/>
    <col min="3" max="3" width="20.5703125" style="103" customWidth="1"/>
    <col min="4" max="4" width="29.42578125" style="103" customWidth="1"/>
    <col min="5" max="5" width="26.7109375" style="103" customWidth="1"/>
    <col min="6" max="13" width="20.7109375" style="103" customWidth="1"/>
    <col min="14" max="16384" width="8.7109375" style="103"/>
  </cols>
  <sheetData>
    <row r="1" spans="1:13" ht="15.75" customHeight="1">
      <c r="A1" s="330" t="s">
        <v>1335</v>
      </c>
      <c r="B1" s="330"/>
      <c r="E1" s="328" t="s">
        <v>145</v>
      </c>
      <c r="M1" s="329" t="s">
        <v>146</v>
      </c>
    </row>
    <row r="2" spans="1:13">
      <c r="A2" s="330"/>
      <c r="B2" s="330"/>
      <c r="E2" s="328"/>
      <c r="F2" s="104"/>
      <c r="M2" s="329"/>
    </row>
    <row r="3" spans="1:13" s="108" customFormat="1" ht="90">
      <c r="A3" s="147" t="s">
        <v>148</v>
      </c>
      <c r="B3" s="147" t="s">
        <v>149</v>
      </c>
      <c r="C3" s="147" t="s">
        <v>150</v>
      </c>
      <c r="D3" s="147" t="s">
        <v>151</v>
      </c>
      <c r="E3" s="147" t="s">
        <v>152</v>
      </c>
      <c r="F3" s="147" t="s">
        <v>153</v>
      </c>
      <c r="G3" s="147" t="s">
        <v>154</v>
      </c>
      <c r="H3" s="147" t="s">
        <v>155</v>
      </c>
      <c r="I3" s="147" t="s">
        <v>156</v>
      </c>
      <c r="J3" s="147" t="s">
        <v>157</v>
      </c>
      <c r="K3" s="147" t="s">
        <v>158</v>
      </c>
      <c r="L3" s="147" t="s">
        <v>159</v>
      </c>
      <c r="M3" s="148" t="s">
        <v>160</v>
      </c>
    </row>
    <row r="4" spans="1:13" ht="51.75">
      <c r="A4" s="140" t="s">
        <v>1336</v>
      </c>
      <c r="B4" s="140" t="s">
        <v>1337</v>
      </c>
      <c r="C4" s="143"/>
      <c r="D4" s="143" t="s">
        <v>166</v>
      </c>
      <c r="E4" s="149" t="str">
        <f t="shared" ref="E4:E40" si="0">IF($F$2="Yes","Compliant","")</f>
        <v/>
      </c>
      <c r="F4" s="143"/>
      <c r="G4" s="143"/>
      <c r="H4" s="143"/>
      <c r="I4" s="143"/>
      <c r="J4" s="143"/>
      <c r="K4" s="143"/>
      <c r="L4" s="143"/>
      <c r="M4" s="145"/>
    </row>
    <row r="5" spans="1:13" ht="51.75">
      <c r="A5" s="142" t="s">
        <v>1338</v>
      </c>
      <c r="B5" s="142" t="s">
        <v>1339</v>
      </c>
      <c r="C5" s="143"/>
      <c r="D5" s="143" t="s">
        <v>166</v>
      </c>
      <c r="E5" s="149" t="str">
        <f t="shared" si="0"/>
        <v/>
      </c>
      <c r="F5" s="143"/>
      <c r="G5" s="143"/>
      <c r="H5" s="143"/>
      <c r="I5" s="143"/>
      <c r="J5" s="143"/>
      <c r="K5" s="143"/>
      <c r="L5" s="143"/>
      <c r="M5" s="145"/>
    </row>
    <row r="6" spans="1:13" ht="30">
      <c r="A6" s="140" t="s">
        <v>1155</v>
      </c>
      <c r="B6" s="140" t="s">
        <v>535</v>
      </c>
      <c r="C6" s="141" t="s">
        <v>163</v>
      </c>
      <c r="D6" s="141" t="s">
        <v>163</v>
      </c>
      <c r="E6" s="141" t="s">
        <v>163</v>
      </c>
      <c r="F6" s="141" t="s">
        <v>163</v>
      </c>
      <c r="G6" s="141" t="s">
        <v>163</v>
      </c>
      <c r="H6" s="141" t="s">
        <v>163</v>
      </c>
      <c r="I6" s="141" t="s">
        <v>163</v>
      </c>
      <c r="J6" s="141" t="s">
        <v>163</v>
      </c>
      <c r="K6" s="141" t="s">
        <v>163</v>
      </c>
      <c r="L6" s="141" t="s">
        <v>163</v>
      </c>
      <c r="M6" s="141" t="s">
        <v>163</v>
      </c>
    </row>
    <row r="7" spans="1:13" ht="155.25">
      <c r="A7" s="142" t="s">
        <v>1340</v>
      </c>
      <c r="B7" s="142" t="s">
        <v>1341</v>
      </c>
      <c r="C7" s="141" t="s">
        <v>163</v>
      </c>
      <c r="D7" s="141" t="s">
        <v>163</v>
      </c>
      <c r="E7" s="141" t="s">
        <v>163</v>
      </c>
      <c r="F7" s="141" t="s">
        <v>163</v>
      </c>
      <c r="G7" s="141" t="s">
        <v>163</v>
      </c>
      <c r="H7" s="141" t="s">
        <v>163</v>
      </c>
      <c r="I7" s="141" t="s">
        <v>163</v>
      </c>
      <c r="J7" s="141" t="s">
        <v>163</v>
      </c>
      <c r="K7" s="141" t="s">
        <v>163</v>
      </c>
      <c r="L7" s="141" t="s">
        <v>163</v>
      </c>
      <c r="M7" s="141" t="s">
        <v>163</v>
      </c>
    </row>
    <row r="8" spans="1:13" ht="51.75">
      <c r="A8" s="142" t="s">
        <v>1342</v>
      </c>
      <c r="B8" s="142" t="s">
        <v>988</v>
      </c>
      <c r="C8" s="143"/>
      <c r="D8" s="143" t="s">
        <v>166</v>
      </c>
      <c r="E8" s="149" t="str">
        <f t="shared" si="0"/>
        <v/>
      </c>
      <c r="F8" s="143"/>
      <c r="G8" s="143"/>
      <c r="H8" s="143"/>
      <c r="I8" s="143"/>
      <c r="J8" s="143"/>
      <c r="K8" s="143"/>
      <c r="L8" s="143"/>
      <c r="M8" s="145"/>
    </row>
    <row r="9" spans="1:13" ht="51.75">
      <c r="A9" s="142" t="s">
        <v>1343</v>
      </c>
      <c r="B9" s="142" t="s">
        <v>1344</v>
      </c>
      <c r="C9" s="143"/>
      <c r="D9" s="143" t="s">
        <v>166</v>
      </c>
      <c r="E9" s="149" t="str">
        <f t="shared" si="0"/>
        <v/>
      </c>
      <c r="F9" s="143"/>
      <c r="G9" s="143"/>
      <c r="H9" s="143"/>
      <c r="I9" s="143"/>
      <c r="J9" s="143"/>
      <c r="K9" s="143"/>
      <c r="L9" s="143"/>
      <c r="M9" s="145"/>
    </row>
    <row r="10" spans="1:13" ht="51.75">
      <c r="A10" s="142" t="s">
        <v>1345</v>
      </c>
      <c r="B10" s="142" t="s">
        <v>1346</v>
      </c>
      <c r="C10" s="143"/>
      <c r="D10" s="143" t="s">
        <v>166</v>
      </c>
      <c r="E10" s="149" t="str">
        <f t="shared" si="0"/>
        <v/>
      </c>
      <c r="F10" s="143"/>
      <c r="G10" s="143"/>
      <c r="H10" s="143"/>
      <c r="I10" s="143"/>
      <c r="J10" s="143"/>
      <c r="K10" s="143"/>
      <c r="L10" s="143"/>
      <c r="M10" s="145"/>
    </row>
    <row r="11" spans="1:13" ht="51.75">
      <c r="A11" s="142" t="s">
        <v>1347</v>
      </c>
      <c r="B11" s="142" t="s">
        <v>1348</v>
      </c>
      <c r="C11" s="143"/>
      <c r="D11" s="143" t="s">
        <v>166</v>
      </c>
      <c r="E11" s="149" t="str">
        <f t="shared" si="0"/>
        <v/>
      </c>
      <c r="F11" s="143"/>
      <c r="G11" s="143"/>
      <c r="H11" s="143"/>
      <c r="I11" s="143"/>
      <c r="J11" s="143"/>
      <c r="K11" s="143"/>
      <c r="L11" s="143"/>
      <c r="M11" s="145"/>
    </row>
    <row r="12" spans="1:13" ht="51.75">
      <c r="A12" s="142" t="s">
        <v>1349</v>
      </c>
      <c r="B12" s="142" t="s">
        <v>1350</v>
      </c>
      <c r="C12" s="143"/>
      <c r="D12" s="143" t="s">
        <v>166</v>
      </c>
      <c r="E12" s="149" t="str">
        <f t="shared" si="0"/>
        <v/>
      </c>
      <c r="F12" s="143"/>
      <c r="G12" s="143"/>
      <c r="H12" s="143"/>
      <c r="I12" s="143"/>
      <c r="J12" s="143"/>
      <c r="K12" s="143"/>
      <c r="L12" s="143"/>
      <c r="M12" s="145"/>
    </row>
    <row r="13" spans="1:13" ht="51.75">
      <c r="A13" s="142" t="s">
        <v>1351</v>
      </c>
      <c r="B13" s="142" t="s">
        <v>998</v>
      </c>
      <c r="C13" s="143"/>
      <c r="D13" s="143" t="s">
        <v>166</v>
      </c>
      <c r="E13" s="149" t="str">
        <f t="shared" si="0"/>
        <v/>
      </c>
      <c r="F13" s="143"/>
      <c r="G13" s="143"/>
      <c r="H13" s="143"/>
      <c r="I13" s="143"/>
      <c r="J13" s="143"/>
      <c r="K13" s="143"/>
      <c r="L13" s="143"/>
      <c r="M13" s="145"/>
    </row>
    <row r="14" spans="1:13" ht="51.75">
      <c r="A14" s="142" t="s">
        <v>1352</v>
      </c>
      <c r="B14" s="142" t="s">
        <v>1353</v>
      </c>
      <c r="C14" s="143"/>
      <c r="D14" s="143" t="s">
        <v>166</v>
      </c>
      <c r="E14" s="149" t="str">
        <f t="shared" si="0"/>
        <v/>
      </c>
      <c r="F14" s="143"/>
      <c r="G14" s="143"/>
      <c r="H14" s="143"/>
      <c r="I14" s="143"/>
      <c r="J14" s="143"/>
      <c r="K14" s="143"/>
      <c r="L14" s="143"/>
      <c r="M14" s="145"/>
    </row>
    <row r="15" spans="1:13" ht="51.75">
      <c r="A15" s="142" t="s">
        <v>1354</v>
      </c>
      <c r="B15" s="142" t="s">
        <v>1355</v>
      </c>
      <c r="C15" s="143"/>
      <c r="D15" s="143" t="s">
        <v>166</v>
      </c>
      <c r="E15" s="149" t="str">
        <f t="shared" si="0"/>
        <v/>
      </c>
      <c r="F15" s="143"/>
      <c r="G15" s="143"/>
      <c r="H15" s="143"/>
      <c r="I15" s="143"/>
      <c r="J15" s="143"/>
      <c r="K15" s="143"/>
      <c r="L15" s="143"/>
      <c r="M15" s="145"/>
    </row>
    <row r="16" spans="1:13" ht="51.75">
      <c r="A16" s="142" t="s">
        <v>1356</v>
      </c>
      <c r="B16" s="142" t="s">
        <v>1357</v>
      </c>
      <c r="C16" s="143"/>
      <c r="D16" s="143" t="s">
        <v>166</v>
      </c>
      <c r="E16" s="149" t="str">
        <f t="shared" si="0"/>
        <v/>
      </c>
      <c r="F16" s="143"/>
      <c r="G16" s="143"/>
      <c r="H16" s="143"/>
      <c r="I16" s="143"/>
      <c r="J16" s="143"/>
      <c r="K16" s="143"/>
      <c r="L16" s="143"/>
      <c r="M16" s="145"/>
    </row>
    <row r="17" spans="1:13" ht="51.75">
      <c r="A17" s="142" t="s">
        <v>1358</v>
      </c>
      <c r="B17" s="142" t="s">
        <v>1359</v>
      </c>
      <c r="C17" s="143"/>
      <c r="D17" s="143" t="s">
        <v>166</v>
      </c>
      <c r="E17" s="149" t="str">
        <f t="shared" si="0"/>
        <v/>
      </c>
      <c r="F17" s="143"/>
      <c r="G17" s="143"/>
      <c r="H17" s="143"/>
      <c r="I17" s="143"/>
      <c r="J17" s="143"/>
      <c r="K17" s="143"/>
      <c r="L17" s="143"/>
      <c r="M17" s="145"/>
    </row>
    <row r="18" spans="1:13" ht="51.75">
      <c r="A18" s="142" t="s">
        <v>1360</v>
      </c>
      <c r="B18" s="142" t="s">
        <v>1361</v>
      </c>
      <c r="C18" s="143"/>
      <c r="D18" s="143" t="s">
        <v>166</v>
      </c>
      <c r="E18" s="149" t="str">
        <f t="shared" si="0"/>
        <v/>
      </c>
      <c r="F18" s="143"/>
      <c r="G18" s="143"/>
      <c r="H18" s="143"/>
      <c r="I18" s="143"/>
      <c r="J18" s="143"/>
      <c r="K18" s="143"/>
      <c r="L18" s="143"/>
      <c r="M18" s="145"/>
    </row>
    <row r="19" spans="1:13" ht="51.75">
      <c r="A19" s="142" t="s">
        <v>1362</v>
      </c>
      <c r="B19" s="142" t="s">
        <v>1363</v>
      </c>
      <c r="C19" s="143"/>
      <c r="D19" s="143" t="s">
        <v>166</v>
      </c>
      <c r="E19" s="149" t="str">
        <f t="shared" si="0"/>
        <v/>
      </c>
      <c r="F19" s="143"/>
      <c r="G19" s="143"/>
      <c r="H19" s="143"/>
      <c r="I19" s="143"/>
      <c r="J19" s="143"/>
      <c r="K19" s="143"/>
      <c r="L19" s="143"/>
      <c r="M19" s="145"/>
    </row>
    <row r="20" spans="1:13" ht="51.75">
      <c r="A20" s="142" t="s">
        <v>1364</v>
      </c>
      <c r="B20" s="142" t="s">
        <v>1365</v>
      </c>
      <c r="C20" s="143"/>
      <c r="D20" s="143" t="s">
        <v>166</v>
      </c>
      <c r="E20" s="149" t="str">
        <f t="shared" si="0"/>
        <v/>
      </c>
      <c r="F20" s="143"/>
      <c r="G20" s="143"/>
      <c r="H20" s="143"/>
      <c r="I20" s="143"/>
      <c r="J20" s="143"/>
      <c r="K20" s="143"/>
      <c r="L20" s="143"/>
      <c r="M20" s="145"/>
    </row>
    <row r="21" spans="1:13" ht="51.75">
      <c r="A21" s="142" t="s">
        <v>1366</v>
      </c>
      <c r="B21" s="142" t="s">
        <v>1367</v>
      </c>
      <c r="C21" s="143"/>
      <c r="D21" s="143" t="s">
        <v>166</v>
      </c>
      <c r="E21" s="149" t="str">
        <f t="shared" si="0"/>
        <v/>
      </c>
      <c r="F21" s="143"/>
      <c r="G21" s="143"/>
      <c r="H21" s="143"/>
      <c r="I21" s="143"/>
      <c r="J21" s="143"/>
      <c r="K21" s="143"/>
      <c r="L21" s="143"/>
      <c r="M21" s="145"/>
    </row>
    <row r="22" spans="1:13" ht="51.75">
      <c r="A22" s="142" t="s">
        <v>1368</v>
      </c>
      <c r="B22" s="142" t="s">
        <v>1369</v>
      </c>
      <c r="C22" s="143"/>
      <c r="D22" s="143" t="s">
        <v>166</v>
      </c>
      <c r="E22" s="149" t="str">
        <f t="shared" si="0"/>
        <v/>
      </c>
      <c r="F22" s="143"/>
      <c r="G22" s="143"/>
      <c r="H22" s="143"/>
      <c r="I22" s="143"/>
      <c r="J22" s="143"/>
      <c r="K22" s="143"/>
      <c r="L22" s="143"/>
      <c r="M22" s="145"/>
    </row>
    <row r="23" spans="1:13" ht="51.75">
      <c r="A23" s="142" t="s">
        <v>1370</v>
      </c>
      <c r="B23" s="142" t="s">
        <v>1018</v>
      </c>
      <c r="C23" s="143"/>
      <c r="D23" s="143" t="s">
        <v>166</v>
      </c>
      <c r="E23" s="149" t="str">
        <f t="shared" si="0"/>
        <v/>
      </c>
      <c r="F23" s="143"/>
      <c r="G23" s="143"/>
      <c r="H23" s="143"/>
      <c r="I23" s="143"/>
      <c r="J23" s="143"/>
      <c r="K23" s="143"/>
      <c r="L23" s="143"/>
      <c r="M23" s="145"/>
    </row>
    <row r="24" spans="1:13" ht="51.75">
      <c r="A24" s="142" t="s">
        <v>1371</v>
      </c>
      <c r="B24" s="142" t="s">
        <v>1020</v>
      </c>
      <c r="C24" s="143"/>
      <c r="D24" s="143" t="s">
        <v>166</v>
      </c>
      <c r="E24" s="149" t="str">
        <f t="shared" si="0"/>
        <v/>
      </c>
      <c r="F24" s="143"/>
      <c r="G24" s="143"/>
      <c r="H24" s="143"/>
      <c r="I24" s="143"/>
      <c r="J24" s="143"/>
      <c r="K24" s="143"/>
      <c r="L24" s="143"/>
      <c r="M24" s="145"/>
    </row>
    <row r="25" spans="1:13" ht="51.75">
      <c r="A25" s="142" t="s">
        <v>1372</v>
      </c>
      <c r="B25" s="142" t="s">
        <v>1373</v>
      </c>
      <c r="C25" s="143"/>
      <c r="D25" s="143" t="s">
        <v>166</v>
      </c>
      <c r="E25" s="149" t="str">
        <f t="shared" si="0"/>
        <v/>
      </c>
      <c r="F25" s="143"/>
      <c r="G25" s="143"/>
      <c r="H25" s="143"/>
      <c r="I25" s="143"/>
      <c r="J25" s="143"/>
      <c r="K25" s="143"/>
      <c r="L25" s="143"/>
      <c r="M25" s="145"/>
    </row>
    <row r="26" spans="1:13" ht="51.75">
      <c r="A26" s="142" t="s">
        <v>1374</v>
      </c>
      <c r="B26" s="142" t="s">
        <v>1375</v>
      </c>
      <c r="C26" s="143"/>
      <c r="D26" s="143" t="s">
        <v>166</v>
      </c>
      <c r="E26" s="149" t="str">
        <f t="shared" si="0"/>
        <v/>
      </c>
      <c r="F26" s="143"/>
      <c r="G26" s="143"/>
      <c r="H26" s="143"/>
      <c r="I26" s="143"/>
      <c r="J26" s="143"/>
      <c r="K26" s="143"/>
      <c r="L26" s="143"/>
      <c r="M26" s="145"/>
    </row>
    <row r="27" spans="1:13" ht="103.5">
      <c r="A27" s="142" t="s">
        <v>1376</v>
      </c>
      <c r="B27" s="142" t="s">
        <v>1377</v>
      </c>
      <c r="C27" s="143"/>
      <c r="D27" s="143" t="s">
        <v>166</v>
      </c>
      <c r="E27" s="149" t="str">
        <f t="shared" si="0"/>
        <v/>
      </c>
      <c r="F27" s="143"/>
      <c r="G27" s="143"/>
      <c r="H27" s="143"/>
      <c r="I27" s="143"/>
      <c r="J27" s="143"/>
      <c r="K27" s="143"/>
      <c r="L27" s="143"/>
      <c r="M27" s="145"/>
    </row>
    <row r="28" spans="1:13" ht="51.75">
      <c r="A28" s="142" t="s">
        <v>1378</v>
      </c>
      <c r="B28" s="142" t="s">
        <v>1030</v>
      </c>
      <c r="C28" s="143"/>
      <c r="D28" s="143" t="s">
        <v>166</v>
      </c>
      <c r="E28" s="149" t="str">
        <f t="shared" si="0"/>
        <v/>
      </c>
      <c r="F28" s="143"/>
      <c r="G28" s="143"/>
      <c r="H28" s="143"/>
      <c r="I28" s="143"/>
      <c r="J28" s="143"/>
      <c r="K28" s="143"/>
      <c r="L28" s="143"/>
      <c r="M28" s="145"/>
    </row>
    <row r="29" spans="1:13" ht="51.75">
      <c r="A29" s="142" t="s">
        <v>1379</v>
      </c>
      <c r="B29" s="142" t="s">
        <v>1032</v>
      </c>
      <c r="C29" s="143"/>
      <c r="D29" s="143" t="s">
        <v>166</v>
      </c>
      <c r="E29" s="149" t="str">
        <f t="shared" si="0"/>
        <v/>
      </c>
      <c r="F29" s="143"/>
      <c r="G29" s="143"/>
      <c r="H29" s="143"/>
      <c r="I29" s="143"/>
      <c r="J29" s="143"/>
      <c r="K29" s="143"/>
      <c r="L29" s="143"/>
      <c r="M29" s="145"/>
    </row>
    <row r="30" spans="1:13" ht="51.75">
      <c r="A30" s="142" t="s">
        <v>1380</v>
      </c>
      <c r="B30" s="142" t="s">
        <v>1034</v>
      </c>
      <c r="C30" s="143"/>
      <c r="D30" s="143" t="s">
        <v>166</v>
      </c>
      <c r="E30" s="149" t="str">
        <f t="shared" si="0"/>
        <v/>
      </c>
      <c r="F30" s="143"/>
      <c r="G30" s="143"/>
      <c r="H30" s="143"/>
      <c r="I30" s="143"/>
      <c r="J30" s="143"/>
      <c r="K30" s="143"/>
      <c r="L30" s="143"/>
      <c r="M30" s="145"/>
    </row>
    <row r="31" spans="1:13" ht="51.75">
      <c r="A31" s="142" t="s">
        <v>1381</v>
      </c>
      <c r="B31" s="142" t="s">
        <v>1036</v>
      </c>
      <c r="C31" s="143"/>
      <c r="D31" s="143" t="s">
        <v>166</v>
      </c>
      <c r="E31" s="149" t="str">
        <f t="shared" si="0"/>
        <v/>
      </c>
      <c r="F31" s="143"/>
      <c r="G31" s="143"/>
      <c r="H31" s="143"/>
      <c r="I31" s="143"/>
      <c r="J31" s="143"/>
      <c r="K31" s="143"/>
      <c r="L31" s="143"/>
      <c r="M31" s="145"/>
    </row>
    <row r="32" spans="1:13" ht="51.75">
      <c r="A32" s="142" t="s">
        <v>1382</v>
      </c>
      <c r="B32" s="142" t="s">
        <v>1038</v>
      </c>
      <c r="C32" s="143"/>
      <c r="D32" s="143" t="s">
        <v>166</v>
      </c>
      <c r="E32" s="149" t="str">
        <f t="shared" si="0"/>
        <v/>
      </c>
      <c r="F32" s="143"/>
      <c r="G32" s="143"/>
      <c r="H32" s="143"/>
      <c r="I32" s="143"/>
      <c r="J32" s="143"/>
      <c r="K32" s="143"/>
      <c r="L32" s="143"/>
      <c r="M32" s="145"/>
    </row>
    <row r="33" spans="1:13" ht="51.75">
      <c r="A33" s="142" t="s">
        <v>1383</v>
      </c>
      <c r="B33" s="142" t="s">
        <v>1042</v>
      </c>
      <c r="C33" s="143"/>
      <c r="D33" s="143" t="s">
        <v>166</v>
      </c>
      <c r="E33" s="149" t="str">
        <f t="shared" si="0"/>
        <v/>
      </c>
      <c r="F33" s="143"/>
      <c r="G33" s="143"/>
      <c r="H33" s="143"/>
      <c r="I33" s="143"/>
      <c r="J33" s="143"/>
      <c r="K33" s="143"/>
      <c r="L33" s="143"/>
      <c r="M33" s="145"/>
    </row>
    <row r="34" spans="1:13" ht="51.75">
      <c r="A34" s="142" t="s">
        <v>1384</v>
      </c>
      <c r="B34" s="142" t="s">
        <v>1385</v>
      </c>
      <c r="C34" s="143"/>
      <c r="D34" s="143" t="s">
        <v>166</v>
      </c>
      <c r="E34" s="149" t="str">
        <f t="shared" si="0"/>
        <v/>
      </c>
      <c r="F34" s="143"/>
      <c r="G34" s="143"/>
      <c r="H34" s="143"/>
      <c r="I34" s="143"/>
      <c r="J34" s="143"/>
      <c r="K34" s="143"/>
      <c r="L34" s="143"/>
      <c r="M34" s="145"/>
    </row>
    <row r="35" spans="1:13" ht="69">
      <c r="A35" s="142" t="s">
        <v>1386</v>
      </c>
      <c r="B35" s="142" t="s">
        <v>1387</v>
      </c>
      <c r="C35" s="143"/>
      <c r="D35" s="143" t="s">
        <v>166</v>
      </c>
      <c r="E35" s="149" t="str">
        <f t="shared" si="0"/>
        <v/>
      </c>
      <c r="F35" s="143"/>
      <c r="G35" s="143"/>
      <c r="H35" s="143"/>
      <c r="I35" s="143"/>
      <c r="J35" s="143"/>
      <c r="K35" s="143"/>
      <c r="L35" s="143"/>
      <c r="M35" s="145"/>
    </row>
    <row r="36" spans="1:13" ht="86.25">
      <c r="A36" s="142" t="s">
        <v>1388</v>
      </c>
      <c r="B36" s="142" t="s">
        <v>1389</v>
      </c>
      <c r="C36" s="143"/>
      <c r="D36" s="143" t="s">
        <v>166</v>
      </c>
      <c r="E36" s="149" t="str">
        <f t="shared" si="0"/>
        <v/>
      </c>
      <c r="F36" s="143"/>
      <c r="G36" s="143"/>
      <c r="H36" s="143"/>
      <c r="I36" s="143"/>
      <c r="J36" s="143"/>
      <c r="K36" s="143"/>
      <c r="L36" s="143"/>
      <c r="M36" s="145"/>
    </row>
    <row r="37" spans="1:13" ht="51.75">
      <c r="A37" s="142" t="s">
        <v>1390</v>
      </c>
      <c r="B37" s="142" t="s">
        <v>1050</v>
      </c>
      <c r="C37" s="143"/>
      <c r="D37" s="143" t="s">
        <v>166</v>
      </c>
      <c r="E37" s="149" t="str">
        <f t="shared" si="0"/>
        <v/>
      </c>
      <c r="F37" s="143"/>
      <c r="G37" s="143"/>
      <c r="H37" s="143"/>
      <c r="I37" s="143"/>
      <c r="J37" s="143"/>
      <c r="K37" s="143"/>
      <c r="L37" s="143"/>
      <c r="M37" s="145"/>
    </row>
    <row r="38" spans="1:13" ht="69">
      <c r="A38" s="142" t="s">
        <v>1391</v>
      </c>
      <c r="B38" s="142" t="s">
        <v>1392</v>
      </c>
      <c r="C38" s="143"/>
      <c r="D38" s="143" t="s">
        <v>166</v>
      </c>
      <c r="E38" s="149" t="str">
        <f t="shared" si="0"/>
        <v/>
      </c>
      <c r="F38" s="143"/>
      <c r="G38" s="143"/>
      <c r="H38" s="143"/>
      <c r="I38" s="143"/>
      <c r="J38" s="143"/>
      <c r="K38" s="143"/>
      <c r="L38" s="143"/>
      <c r="M38" s="145"/>
    </row>
    <row r="39" spans="1:13" ht="51.75">
      <c r="A39" s="142" t="s">
        <v>1393</v>
      </c>
      <c r="B39" s="142" t="s">
        <v>1054</v>
      </c>
      <c r="C39" s="143"/>
      <c r="D39" s="143" t="s">
        <v>166</v>
      </c>
      <c r="E39" s="149" t="str">
        <f t="shared" si="0"/>
        <v/>
      </c>
      <c r="F39" s="143"/>
      <c r="G39" s="143"/>
      <c r="H39" s="143"/>
      <c r="I39" s="143"/>
      <c r="J39" s="143"/>
      <c r="K39" s="143"/>
      <c r="L39" s="143"/>
      <c r="M39" s="145"/>
    </row>
    <row r="40" spans="1:13" ht="69">
      <c r="A40" s="146" t="s">
        <v>1394</v>
      </c>
      <c r="B40" s="146" t="s">
        <v>1395</v>
      </c>
      <c r="C40" s="143"/>
      <c r="D40" s="143" t="s">
        <v>166</v>
      </c>
      <c r="E40" s="149" t="str">
        <f t="shared" si="0"/>
        <v/>
      </c>
      <c r="F40" s="143"/>
      <c r="G40" s="143"/>
      <c r="H40" s="143"/>
      <c r="I40" s="143"/>
      <c r="J40" s="143"/>
      <c r="K40" s="143"/>
      <c r="L40" s="143"/>
      <c r="M40" s="145"/>
    </row>
  </sheetData>
  <sheetProtection autoFilter="0"/>
  <mergeCells count="3">
    <mergeCell ref="A1:B2"/>
    <mergeCell ref="E1:E2"/>
    <mergeCell ref="M1:M2"/>
  </mergeCells>
  <conditionalFormatting sqref="C4:C5 C8:C40">
    <cfRule type="containsText" dxfId="379" priority="17" operator="containsText" text="Non-compliant">
      <formula>NOT(ISERROR(SEARCH("Non-compliant",C4)))</formula>
    </cfRule>
    <cfRule type="containsText" dxfId="378" priority="18" operator="containsText" text="Not applicable">
      <formula>NOT(ISERROR(SEARCH("Not applicable",C4)))</formula>
    </cfRule>
    <cfRule type="containsText" dxfId="377" priority="19" operator="containsText" text="Partially compliant">
      <formula>NOT(ISERROR(SEARCH("Partially compliant",C4)))</formula>
    </cfRule>
    <cfRule type="containsText" dxfId="376" priority="20" operator="containsText" text="Compliant">
      <formula>NOT(ISERROR(SEARCH("Compliant",C4)))</formula>
    </cfRule>
  </conditionalFormatting>
  <conditionalFormatting sqref="E4:E5 E8:E40">
    <cfRule type="containsText" dxfId="375" priority="13" operator="containsText" text="Non-compliant">
      <formula>NOT(ISERROR(SEARCH("Non-compliant",E4)))</formula>
    </cfRule>
    <cfRule type="containsText" dxfId="374" priority="14" operator="containsText" text="Not applicable">
      <formula>NOT(ISERROR(SEARCH("Not applicable",E4)))</formula>
    </cfRule>
    <cfRule type="containsText" dxfId="373" priority="15" operator="containsText" text="Partially compliant">
      <formula>NOT(ISERROR(SEARCH("Partially compliant",E4)))</formula>
    </cfRule>
    <cfRule type="containsText" dxfId="372" priority="16" operator="containsText" text="Compliant">
      <formula>NOT(ISERROR(SEARCH("Compliant",E4)))</formula>
    </cfRule>
  </conditionalFormatting>
  <conditionalFormatting sqref="I4:I5 I8:I40">
    <cfRule type="containsText" dxfId="371" priority="9" operator="containsText" text="Non-compliant">
      <formula>NOT(ISERROR(SEARCH("Non-compliant",I4)))</formula>
    </cfRule>
    <cfRule type="containsText" dxfId="370" priority="10" operator="containsText" text="Not applicable">
      <formula>NOT(ISERROR(SEARCH("Not applicable",I4)))</formula>
    </cfRule>
    <cfRule type="containsText" dxfId="369" priority="11" operator="containsText" text="Partially compliant">
      <formula>NOT(ISERROR(SEARCH("Partially compliant",I4)))</formula>
    </cfRule>
    <cfRule type="containsText" dxfId="368" priority="12" operator="containsText" text="Compliant">
      <formula>NOT(ISERROR(SEARCH("Compliant",I4)))</formula>
    </cfRule>
  </conditionalFormatting>
  <conditionalFormatting sqref="L4:L5 L8:L40">
    <cfRule type="containsText" dxfId="367" priority="5" operator="containsText" text="Non-compliant">
      <formula>NOT(ISERROR(SEARCH("Non-compliant",L4)))</formula>
    </cfRule>
    <cfRule type="containsText" dxfId="366" priority="6" operator="containsText" text="Not applicable">
      <formula>NOT(ISERROR(SEARCH("Not applicable",L4)))</formula>
    </cfRule>
    <cfRule type="containsText" dxfId="365" priority="7" operator="containsText" text="Partially compliant">
      <formula>NOT(ISERROR(SEARCH("Partially compliant",L4)))</formula>
    </cfRule>
    <cfRule type="containsText" dxfId="364" priority="8" operator="containsText" text="Compliant">
      <formula>NOT(ISERROR(SEARCH("Compliant",L4)))</formula>
    </cfRule>
  </conditionalFormatting>
  <conditionalFormatting sqref="M1">
    <cfRule type="containsText" dxfId="363" priority="37" operator="containsText" text="Partially compliant">
      <formula>NOT(ISERROR(SEARCH("Partially compliant",M1)))</formula>
    </cfRule>
    <cfRule type="containsText" dxfId="362" priority="38" operator="containsText" text="Not applicable">
      <formula>NOT(ISERROR(SEARCH("Not applicable",M1)))</formula>
    </cfRule>
    <cfRule type="containsText" dxfId="361" priority="39" operator="containsText" text="Non-compliant">
      <formula>NOT(ISERROR(SEARCH("Non-compliant",M1)))</formula>
    </cfRule>
    <cfRule type="containsText" dxfId="360" priority="40" operator="containsText" text="Compliant">
      <formula>NOT(ISERROR(SEARCH("Compliant",M1)))</formula>
    </cfRule>
  </conditionalFormatting>
  <conditionalFormatting sqref="E1">
    <cfRule type="containsText" dxfId="359" priority="1" operator="containsText" text="Partially compliant">
      <formula>NOT(ISERROR(SEARCH("Partially compliant",E1)))</formula>
    </cfRule>
    <cfRule type="containsText" dxfId="358" priority="2" operator="containsText" text="Not applicable">
      <formula>NOT(ISERROR(SEARCH("Not applicable",E1)))</formula>
    </cfRule>
    <cfRule type="containsText" dxfId="357" priority="3" operator="containsText" text="Non-compliant">
      <formula>NOT(ISERROR(SEARCH("Non-compliant",E1)))</formula>
    </cfRule>
    <cfRule type="containsText" dxfId="356" priority="4" operator="containsText" text="Compliant">
      <formula>NOT(ISERROR(SEARCH("Compliant",E1)))</formula>
    </cfRule>
  </conditionalFormatting>
  <dataValidations xWindow="1024" yWindow="228" count="1">
    <dataValidation type="list" allowBlank="1" showInputMessage="1" showErrorMessage="1" sqref="F2" xr:uid="{AD515669-0203-4574-8702-A13F512958CC}">
      <formula1>"Yes,No"</formula1>
    </dataValidation>
  </dataValidations>
  <hyperlinks>
    <hyperlink ref="M1:M2" location="Definitions!A1" display="DEFINITIONS" xr:uid="{BF7D4E01-160E-4104-B433-9300C380F40E}"/>
  </hyperlinks>
  <pageMargins left="0.7" right="0.7" top="0.75" bottom="0.75" header="0.3" footer="0.3"/>
  <pageSetup paperSize="9" orientation="portrait" horizontalDpi="300" verticalDpi="300" r:id="rId1"/>
  <ignoredErrors>
    <ignoredError sqref="E4:E6 E8:E40" listDataValidation="1"/>
  </ignoredErrors>
  <tableParts count="1">
    <tablePart r:id="rId2"/>
  </tableParts>
  <extLst>
    <ext xmlns:x14="http://schemas.microsoft.com/office/spreadsheetml/2009/9/main" uri="{CCE6A557-97BC-4b89-ADB6-D9C93CAAB3DF}">
      <x14:dataValidations xmlns:xm="http://schemas.microsoft.com/office/excel/2006/main" xWindow="1024" yWindow="228" count="1">
        <x14:dataValidation type="list" allowBlank="1" showInputMessage="1" showErrorMessage="1" xr:uid="{44549F4E-F15E-4871-9DFB-E70EBD96AE6B}">
          <x14:formula1>
            <xm:f>Instructions!$Q$6:$Q$9</xm:f>
          </x14:formula1>
          <xm:sqref>I4:I5 I8:I40 C4:C5 L4:L5 E8:E40 C8:C40 E4:E5 L8:L40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71A8D0E526A041B1281613AE11CA73" ma:contentTypeVersion="6" ma:contentTypeDescription="Create a new document." ma:contentTypeScope="" ma:versionID="9701364321032fbdbdc1ffd23e0fd8e8">
  <xsd:schema xmlns:xsd="http://www.w3.org/2001/XMLSchema" xmlns:xs="http://www.w3.org/2001/XMLSchema" xmlns:p="http://schemas.microsoft.com/office/2006/metadata/properties" xmlns:ns2="c76bb423-d8ac-41a6-8123-be2ab2d6fafb" xmlns:ns3="98be1e45-7831-4fcd-9a9b-2ec53baf077d" targetNamespace="http://schemas.microsoft.com/office/2006/metadata/properties" ma:root="true" ma:fieldsID="e5936988df0406fd50e518c8255f95cf" ns2:_="" ns3:_="">
    <xsd:import namespace="c76bb423-d8ac-41a6-8123-be2ab2d6fafb"/>
    <xsd:import namespace="98be1e45-7831-4fcd-9a9b-2ec53baf07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6bb423-d8ac-41a6-8123-be2ab2d6fa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be1e45-7831-4fcd-9a9b-2ec53baf07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7F1F73-E0FA-4431-A684-6BF2C91B4609}"/>
</file>

<file path=customXml/itemProps2.xml><?xml version="1.0" encoding="utf-8"?>
<ds:datastoreItem xmlns:ds="http://schemas.openxmlformats.org/officeDocument/2006/customXml" ds:itemID="{7DDC3453-D6B5-4C42-B589-233293594046}"/>
</file>

<file path=customXml/itemProps3.xml><?xml version="1.0" encoding="utf-8"?>
<ds:datastoreItem xmlns:ds="http://schemas.openxmlformats.org/officeDocument/2006/customXml" ds:itemID="{7DBF1826-0A26-476B-AF4B-4177045644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EBMT</dc:creator>
  <cp:keywords/>
  <dc:description/>
  <cp:lastModifiedBy>Carla Sánchez</cp:lastModifiedBy>
  <cp:revision/>
  <dcterms:created xsi:type="dcterms:W3CDTF">2023-01-18T16:50:53Z</dcterms:created>
  <dcterms:modified xsi:type="dcterms:W3CDTF">2024-02-09T11:00:37Z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0x0101008571A8D0E526A041B1281613AE11CA73</vt:lpwstr>
  </property>
</Properties>
</file>